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S-NAB\2 0 2 3\5_JEDNOSTVANA NABAVA 2023\50_2023 Jednogo. usluga održavanja centralnog rashl. postrojenja (CRP) i klimatiz.komore(dn. kirurgija i OP ofta.)\3. POZIVI\"/>
    </mc:Choice>
  </mc:AlternateContent>
  <bookViews>
    <workbookView xWindow="0" yWindow="0" windowWidth="24000" windowHeight="9630"/>
  </bookViews>
  <sheets>
    <sheet name="Sheet1" sheetId="1" r:id="rId1"/>
  </sheets>
  <definedNames>
    <definedName name="_xlnm.Print_Titles" localSheetId="0">Sheet1!$4:$7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7" i="1" l="1"/>
  <c r="F179" i="1"/>
  <c r="F173" i="1"/>
  <c r="F172" i="1"/>
  <c r="F168" i="1"/>
  <c r="F166" i="1"/>
  <c r="F163" i="1"/>
  <c r="F157" i="1"/>
  <c r="F144" i="1"/>
  <c r="F114" i="1"/>
  <c r="F105" i="1"/>
  <c r="F95" i="1"/>
  <c r="F84" i="1"/>
  <c r="F53" i="1"/>
  <c r="F93" i="1" s="1"/>
  <c r="F41" i="1"/>
  <c r="F10" i="1"/>
  <c r="F196" i="1" l="1"/>
  <c r="F200" i="1" s="1"/>
  <c r="F50" i="1"/>
  <c r="F176" i="1" s="1"/>
  <c r="F199" i="1" s="1"/>
  <c r="F201" i="1" l="1"/>
  <c r="F202" i="1" s="1"/>
  <c r="F203" i="1" s="1"/>
</calcChain>
</file>

<file path=xl/sharedStrings.xml><?xml version="1.0" encoding="utf-8"?>
<sst xmlns="http://schemas.openxmlformats.org/spreadsheetml/2006/main" count="241" uniqueCount="190">
  <si>
    <t>OPIS PREDMETA NABAVE-TROŠKOVNIK</t>
  </si>
  <si>
    <t>Količina</t>
  </si>
  <si>
    <t>Jedinica mjere</t>
  </si>
  <si>
    <t>Jedinična cijena u eurima 
bez PDV-a</t>
  </si>
  <si>
    <t>Ukupni iznos u eurima 
bez PDV-a</t>
  </si>
  <si>
    <t>KLINIČKA BOLNICA DUBRAVA</t>
  </si>
  <si>
    <t>1.1.</t>
  </si>
  <si>
    <t>Godišnji servis po preporuci proizvođača (osim analize cijevi, vibracijske analize i čiščenja izmjenjivača koji se ugovaraju zasebno pop potrebi).</t>
  </si>
  <si>
    <t xml:space="preserve"> Servis uključuje:</t>
  </si>
  <si>
    <t>- pregled liste alarma koji su se dogodili u proteklom periodu te otklanjanje primjedbi koje imaju predstavnici korisnika uređaja na dosadašnji rad uređaja,</t>
  </si>
  <si>
    <t>- kontrola pokretanja isparivačkih i kondenzatorskih crpki,</t>
  </si>
  <si>
    <t>- kontrola pada tlaka na hvatačima nečistoća koji štite vodenu stranu isparivača i  kondenzatora od začepljenja,</t>
  </si>
  <si>
    <t>- kontrola funkcionalne ispravnosti indikatora protoka vode; flow switch kontrola,</t>
  </si>
  <si>
    <t>- kontrola podešenih postavnih vrijednosti i parametara regulatora i njihova eventualna  korekcija ako se iz razgovora sa predstavnikom korisnika ukaže potreba,</t>
  </si>
  <si>
    <t>- kontrola i uspoređivanje izmjerenih tlakova i temperatura sa vanjskim instrumentima, te usporedba izmjerenih veličina sa podacima koji se mogu očitati na ekranu regulatora,</t>
  </si>
  <si>
    <t>- kontrola podešenosti zaštitnog presostata visokog i niskog tlaka radne tvari,</t>
  </si>
  <si>
    <t>- kontrola svih kontakata u elektro panelima rashladnika i njihovo pritezanje,</t>
  </si>
  <si>
    <t>- kontrola kontakata sklopnika kompresora i po potrebi njihovo poliranje,</t>
  </si>
  <si>
    <t>- kontrola podešenosti bimetala elemenata rashladnika,</t>
  </si>
  <si>
    <t>- mjerenje otpora izolacije namotaja kompresora,</t>
  </si>
  <si>
    <t>- kontrolno mjerenje otpora strujnih transformatora,</t>
  </si>
  <si>
    <t>- mjerenja otpora osjetnika temperature namotaja kompresora (funkcionalna ispravnost),</t>
  </si>
  <si>
    <t>- mjerenje radnih tlakova, temperatura (pregrijanje i pothlađivanje), struja i napona,</t>
  </si>
  <si>
    <t>- jedna kontrola nepropusnosti freonske strane uređajem za detekciju propuštanja radne tvari i  vodene  strane vizualno,</t>
  </si>
  <si>
    <t>- kontrola konfiguracije kontrolnog modula regulatora uređaja i svih njegovih upravljačkih i zaštitnih funkcija,</t>
  </si>
  <si>
    <t>- kontrola kvalitete i razine ulja u uljnom spremniku,</t>
  </si>
  <si>
    <t>- ako je potrebno, uzimanje uzorka kompresorskog ulja za analizu u Trane certificiranom laboratoriju,</t>
  </si>
  <si>
    <t>- mjerenje i kontrola podešenosti diferencijalnog presostata tlaka ulja,</t>
  </si>
  <si>
    <t>- kontrola funkcionalne ispravnosti rada električnih grijača ulja,</t>
  </si>
  <si>
    <t>- kontrola radne temperature ulja,</t>
  </si>
  <si>
    <t>- zamjena ulja i uljnog filtera sa original TRANE uljem, samo ako test ukaže potrebu za promjenom, zamjena nije uključena u cijenu a količine ulja i uljnih filtera obračunati će se prema stvarno utrošenim količinama,</t>
  </si>
  <si>
    <t>- puštanje u pogon i kontrola rada uređaja, uspoređivanje postignutih rezultata u radu sa rezultatima dobivenim za prethodnog održavanja, praćenje rada uređaja zajedno sa  predstavnikom korisnika, odnosno rukovateljem,</t>
  </si>
  <si>
    <t>- kontrola vibracije jedinice u radu,</t>
  </si>
  <si>
    <t>- kontrola bučnosti jedinice u radu,</t>
  </si>
  <si>
    <t>- edukacija osobe naručitelja koja je zadužena za rukovanje uređajem i davanje uputa za daljnje korištenje uređaja,</t>
  </si>
  <si>
    <t>- popunjavanje liste godišnjeg servisa po protokolu TRANE ASHRAE Chiller Report,</t>
  </si>
  <si>
    <t>- završni pregled uređaja s rukovateljem, te potpisivanje dnevnika rada o izvršenim servisnim radnjama od strane ovlaštene osobe naručitelja, te predaja uređaja na korištenje.</t>
  </si>
  <si>
    <t>- popunjavanje liste godišnjeg servisa s podacima o izvršenim mjerenjima i servisnim radovima koji nisu sadržani u ASHRAE Chiller Report-u.</t>
  </si>
  <si>
    <t>ODRŽAVANJE RASHLADNOG POSTROJENJA</t>
  </si>
  <si>
    <t>1.</t>
  </si>
  <si>
    <t>Rashladnik vode proizvod TRANE model RTHD D3G2G2, Qh=1,36 MW (RA2 i RA3)</t>
  </si>
  <si>
    <t>1.1.1.</t>
  </si>
  <si>
    <t>kpl</t>
  </si>
  <si>
    <t>Preventivni pregled kondenzatora rashladnika (RA2, RA3).</t>
  </si>
  <si>
    <t>Pregled uključuje:</t>
  </si>
  <si>
    <t xml:space="preserve">- rastavljanje victaulic spojeva kondenzatora i cjevovoda rashladne vode, uključivo demontaža koljena na priključcima cjevovoda. Demontaža čeonih kapa kondenzatora radi pristupa Cu cijevima. Vizualni pregled Cu cijevi s ciljem utvrđivanja stanja bakrenih cijevi kondenzatora. Izrada izvještaja u pisanom obliku s prijedlogom mjera za daljnje postupanje. Daljnja postupanja kao što su npr. kemijsko ili mehaničko čišćenje, ispitivanja cijevi vrtložnim strujama i sl. nisu u cijeni i biti će zasebno ponuđena. </t>
  </si>
  <si>
    <t xml:space="preserve">- montaža čeonih kapa kondenzatora uz prethodno postavljanje originalne brtve RNG 0223E i nanošenje masti za brtvljenje, </t>
  </si>
  <si>
    <t>- originalna O-ring brtva RNG 0223E za brtvljenje spoja čeonih kapa i izmjenjivača topline kondenzatora rashladnika vode.</t>
  </si>
  <si>
    <t>- izrada izvještaja u pisanom obliku s prijedlogom mjera za daljnje postupanje kao što su npr. kemijsko ili mehaničko čišćenje, ispitivanje cijevi vrtložnim strujama i sl., koja nisu u cijeni i biti će zasebno ponuđena,</t>
  </si>
  <si>
    <t>- montaža victaulic spojeva kondenzatora i cjevovoda rashladne vode, uključivo montaža koljena na priključcima cijevovoda.</t>
  </si>
  <si>
    <t>Napomena:</t>
  </si>
  <si>
    <t>Tehničke službe Naručitelja će za potrebe ovog ispitivanja izvršiti pražnjenje i punjenje rashladnog tornja.</t>
  </si>
  <si>
    <t>UKUPNO STAVKA 1.1: Redovito održavanje rashladnika vode RA2 i RA3.</t>
  </si>
  <si>
    <t>1.2.</t>
  </si>
  <si>
    <t>Rashladnik vode proizvod TRANE model CVGF 1000, Qh=3,2 MW (RA1)</t>
  </si>
  <si>
    <t>1.2.1.</t>
  </si>
  <si>
    <t>1.1.2.</t>
  </si>
  <si>
    <t>Servis uključuje:</t>
  </si>
  <si>
    <t>- kontrola funkcionalne ispravnosti indikatora protoka vode, flow switch kontrola;</t>
  </si>
  <si>
    <t>- kontrola razine ulja u uljnom spremniku,</t>
  </si>
  <si>
    <t>- uzimanje uzorka kompresorskog ulja za analizu u Trane certificiranom laboratoriju ako se ukaže potreba,</t>
  </si>
  <si>
    <t xml:space="preserve">- popunjavanje liste godišnjeg servisa po protokolu TRANE </t>
  </si>
  <si>
    <t>- popunjavanje liste godišnjeg servisa s podacima o izvršenim mjerenjima i servisnim radovima koji nisu sadržani u TRANE Chiller Report-u,</t>
  </si>
  <si>
    <t>1.2.2.</t>
  </si>
  <si>
    <t>Preventivni pregled kondenzatora rashladnika RA1</t>
  </si>
  <si>
    <t xml:space="preserve">- montaža čeonih kapa kondenzatora uz prethodno postavljanje originalne brtve RNG 02073 i nanošenje masti za brtvljenje, </t>
  </si>
  <si>
    <t xml:space="preserve">- originalna O-ring brtva RNG 02073 za brtvljenje spoja čeonih kapa i izmjenjivača topline kondenzatora rashladnika vode. </t>
  </si>
  <si>
    <t xml:space="preserve">- izrada izvještaja u pisanom obliku s prijedlogom mjera za daljnje postupanje kao što su npr. kemijsko ili mehaničko čišćenje, ispitivanje cijevi vrtložnim strujama i sl., koja nisu u cijeni i biti će zasebno ponuđena, </t>
  </si>
  <si>
    <t>UKUPNO STAVKA 1.2: Redovito održavanje rashladnika vode RA1</t>
  </si>
  <si>
    <t>1.3.</t>
  </si>
  <si>
    <t>Frekventni pretvarači Danfoss Tip:
FC102P55K snage 55 Kw, 4 kom
FC102P15K snage 15 kW, 3 kom
FC102P37K snage 37 kW, 2 kom
FC102P30K snage 30 kW, 2 kom</t>
  </si>
  <si>
    <t xml:space="preserve">Redovito održavanje F.P. prema uputama proizvođača; </t>
  </si>
  <si>
    <t>Održavanje uključuje:</t>
  </si>
  <si>
    <t>- evidentiranje eventualnih primjedbi koje imaju predstavnici korisnika na dosadašnji rad i njihovo otklanjanje,</t>
  </si>
  <si>
    <t>- provjera dnevnika alarma (alarm log) u frekvencijskom pretvaraču kako bi se upoznali s eventualnim greškama koje su se događale,</t>
  </si>
  <si>
    <t>- provjera ožičenja i žičnih spojeva, te dotezanje po potrebi,</t>
  </si>
  <si>
    <t>- provjera rada ventilatora i po potrebi čišćenje ventilatora četkicom od nakupljenih nečistoća,</t>
  </si>
  <si>
    <t>- provjera prohodnosti i stanja rebara hladnjaka, te po potrebi čišćenje istih,</t>
  </si>
  <si>
    <t>- provjera veze sa DDC regulatorom i ispravnosti signalizacije stanja pojedinih režima rada,</t>
  </si>
  <si>
    <t>- testiranje ručnog i automatskog rada opreme.</t>
  </si>
  <si>
    <t>kom</t>
  </si>
  <si>
    <t>Cirkulacijske crpke Grundfos:
tip NK 100-250/266A2F2AE-SBAQE,3 kom
tip NK 150-250/271A2FIAE-SBAQE, 2 kom
tip NK 150-400/343A2FIAE-SBAQE, 4 kom</t>
  </si>
  <si>
    <t>1.4.</t>
  </si>
  <si>
    <t xml:space="preserve">Redovito održavanje pumpi prema uputama proizvođača, </t>
  </si>
  <si>
    <t>održavanje uključuje:</t>
  </si>
  <si>
    <t>- testiranje start/stop funkcionalnosti svake crpke,</t>
  </si>
  <si>
    <t>- vizualni pregled stanja pumpe i otklanjanje uočenih nedostataka uključujući i antikorozivnu zaštitu,</t>
  </si>
  <si>
    <t>- kontrola vibracija i po potrebi promjena ležajeva ovisno o broju radnih sati odnosno stanju ležaja,</t>
  </si>
  <si>
    <t>- kontrola izlaznog tlaka i po potrebi demontaža i čišćenje lopatica na rotoru pumpe,</t>
  </si>
  <si>
    <t>- kontrola propuštanja klizno mehaničke brtve i zamjena ovisno o stanju brtve i broju radnih sati.</t>
  </si>
  <si>
    <t>1.5.</t>
  </si>
  <si>
    <t>Održavanje automatske regulacije postrojenja</t>
  </si>
  <si>
    <t>Redovito održavanje prema uputama proizvođača;  Pregledati i testirati opremu automatske regulacije u polju:</t>
  </si>
  <si>
    <t>Obaviti preglede i testiranja opreme automatske regulacije u polju:</t>
  </si>
  <si>
    <t>- Provjera osjetnika vanjske temperature i vlage,</t>
  </si>
  <si>
    <t>- Provjera cijevnih osjetnika temperature,</t>
  </si>
  <si>
    <t>- Provjera osjetnika tlaka tekućine,</t>
  </si>
  <si>
    <t>- Provjera razlike tlaka tekućine,</t>
  </si>
  <si>
    <t>- Provjera leptirastih zaklopki, krajnjih kontakata kao i pripadajućih pogona,</t>
  </si>
  <si>
    <t>- Provjera prolaznog ventila kao i pogona,</t>
  </si>
  <si>
    <t>- Provjera ultrazvučnog mjerača protoka i kontrola stanja baterije u FUE380,</t>
  </si>
  <si>
    <t>- Provjera računske jedinice za računanje generirane rashladne energije i veze sa DDC ormarom,</t>
  </si>
  <si>
    <t>- Ukoliko se utvrdi da mjerena veličina ispravnog osjetnika odstupa više no što je dozvoljeno provesti će se podešavanje korektivne vrijednosti osjetnika na DDC regulatoru.</t>
  </si>
  <si>
    <t>Obaviti servisne radove na DDC i elektro ormaru:</t>
  </si>
  <si>
    <t>Servisni radovi na elektroupravljačkom DDC ormaru se izvode u 17 točaka slijedeći Trane i Siemens protokol, kako bi se osigurala sigurnost servisera i brže ispitivanje:</t>
  </si>
  <si>
    <t>- kontrola radnih uvjeta, temperature  i vlažnosti okoline,</t>
  </si>
  <si>
    <t>- vizualna kontrola zaštitne izolacije energetskih kablova,</t>
  </si>
  <si>
    <t>- kontrola i po potrebi dotezanje uzemljenja elektro upravljačkog  ormara – spoj sa temeljnim uzemljivačem,</t>
  </si>
  <si>
    <t>- kontrola odvodnika prenapona, kompletnost i cjelovitost spojeva,</t>
  </si>
  <si>
    <t>- čišćenje elemenata krpom ili četkom bez upotrebe vode te pritezanje svih spojeva,</t>
  </si>
  <si>
    <t>- zamjena oštećenih natpisnih pločica, naljepnica i oznaka pojedinih elemenata prema dokumentaciji izvedenog stanja,</t>
  </si>
  <si>
    <t>- testiranje daljinskog isklopa,</t>
  </si>
  <si>
    <t>- provjera sklopnika i releja na trošenje i oštećenja – eroziju kontakata,</t>
  </si>
  <si>
    <t>- kontrola ispravnosti led-dioda integriranih na strojarskoj aplikaciji namijenjenoj za prikaz stanja elektromotornih potrošača, zaštitnih termostata,</t>
  </si>
  <si>
    <t>- provjera električnog funkcioniranja veza, pogotovo zaštitnih elemenata,</t>
  </si>
  <si>
    <t>- kontrola izvedenih zaštitnih procesa,</t>
  </si>
  <si>
    <t>- kontrola svih ulazno/izlaznih signala,</t>
  </si>
  <si>
    <t>- provjera funkcionalnosti DDC regulatora sa pripadajućim zaslonom,</t>
  </si>
  <si>
    <t>- mjerenje struje svih potrošača spojenih na DDC elektro upravljački ormar,</t>
  </si>
  <si>
    <t>- testiranje servisnog i automatskog režima rada,</t>
  </si>
  <si>
    <t>- kontrola čistoće, oštećenja i korozije.</t>
  </si>
  <si>
    <t>1.6.</t>
  </si>
  <si>
    <t>Održavanje centralnog nadzornog i upravljačkog sustava (CNUS-a) TRANE</t>
  </si>
  <si>
    <t>Redovito održavanje prema uputama proizvođača;</t>
  </si>
  <si>
    <t>- provjera komunikacije PC radne stanice sa SC jedinicom i uređajima rashladnog postrojenja,</t>
  </si>
  <si>
    <t>- usporedba prikaza vrijednosti temperatura i tlakova u rashladnoj stanici sa stvarnim vrijednostima,</t>
  </si>
  <si>
    <t>- kontrola prikaza signala sa uređaja (radi/ne radi, alarm),</t>
  </si>
  <si>
    <t>- kontrola prikaza podataka dobivenih komunikacijom sa rashladnika vode (tlakovi, temperature, sati rada, broj ukapčanja…),</t>
  </si>
  <si>
    <t>- praćenje rada pojedinih elemenata sustava sa praćenjem prikaza na CNUS –u,</t>
  </si>
  <si>
    <t>- kontrola postavnih vrijednosti temperature, provjera mogućnosti mijenjanja postavnih vrijednosti (zavisi o ovlaštenju operatera),</t>
  </si>
  <si>
    <t>- nestankom napona napajanja i njegovim ponovnim dolaskom, provjera da li se sustav vraća u stanje prije nestanka napona,</t>
  </si>
  <si>
    <t>- ispitivanje različitih prioriteta alarma – upozorenja, blokiranje rada i sl.,</t>
  </si>
  <si>
    <t>- provjera funkcije da li se spremaju alarmi u tablicu alarma (event log),</t>
  </si>
  <si>
    <t>- korekcije na sustavu i prilagođavanje prema zahtjevu korisnika,</t>
  </si>
  <si>
    <t>- izrada sigurnosne kopije programa na regulatorima, programa i grafike CNUS-a.</t>
  </si>
  <si>
    <t>1.7.</t>
  </si>
  <si>
    <t>Hidraulička instalacija-održavanje</t>
  </si>
  <si>
    <t>Hidrauličku instalaciju rashladnog postrojenja, osim opreme označene kao postojeće stanje u shemi rashladnog postrojenja od 09.2011. izrađenoj od strane Termoinženjering – projektiranje Zagreb, broj crteža 11880/RS, dokument 880-rs01.dwg, crtež br. 1, potrebno je održavati jednom godišnje kako slijedi:</t>
  </si>
  <si>
    <t>- pregled cjevovoda na vidljive znakove propuštanja/curenja,</t>
  </si>
  <si>
    <t>-  pregled izoliranog dijela hidrauličke instalacije na oštećenja,</t>
  </si>
  <si>
    <t>- pregled neizoliranog dijela instalacije na hrđanje,</t>
  </si>
  <si>
    <t>- pregled funkcionalnosti svih ugrađenih armaturnih elemenata (propuštanja, stanje izolacije, armatura i sl.).</t>
  </si>
  <si>
    <t>1.8.</t>
  </si>
  <si>
    <t>Pregled rashladnika vode na propuštanje radne tvari</t>
  </si>
  <si>
    <t>Sukladno važećim zakonskim aktima: Zakonu o zaštiti zraka NN 130/2011 i NN 47/2014, te Uredbi (EU) br. 517/2014 europskog parlamenta i vijeća o fluoriranim stakleničkim plinovima potrebno je obaviti potrebne preglede (2 kom RTHD D3G2G2 i 1 kom CVGF 1000) i ispuniti zakonom propisanu dokumentaciju po obavljenom pregledu sva tri rashladnika.</t>
  </si>
  <si>
    <t xml:space="preserve">Preglede treba obavljati četiri puta godišnje na ukupno tri rashladnika. </t>
  </si>
  <si>
    <t>1.9.</t>
  </si>
  <si>
    <t>Stabilni uređaj za detekciju radne tvari (R134a)</t>
  </si>
  <si>
    <t>Sukladno važećim zakonskim propisima (EZ 517/2014) jedanput godišnje potrebno je provjeriti funkcionalnost stabilnog uređaja za detekciju radne tvari, pripadajućih sondi, te ispravnost svjetlosnog i zvučnog alarma i signalizacija detekcije propuštanja na centralnom nadzornom i upravljačkom sustavu te izraditi izvješće o obavljenim radnjama koje se prilaže uz dokumentaciju pregleda na propuštanje.</t>
  </si>
  <si>
    <t>1.10.</t>
  </si>
  <si>
    <t>Udaljeni nadzor rashladnog postrojenja i klima komora KDK i KOF</t>
  </si>
  <si>
    <t>Tijekom cijele godine stručni kadar će se http protokolom kroz tunel povezivati sa nadzornim sustavom Tracer™ SC i - provjeravati ključne parametre sustava klima komora KDK i KOF tijekom cijele godine na tjednoj bazi a intenzivna kontrola rashladnog postrojenja RS u periodu hlađenja predvidivo 15.4.-15.10. obavljati će se na dnevnoj bazi.</t>
  </si>
  <si>
    <t>Pristup mreži kroz VPN će osigurati informatička služba Naručitelja, bez čije suglasnost povezivanje nije moguće. Ukoliko se primijeti nedostatak ili nepravilnost u radu, u smislu da bi zbog toga moglo doći do zastoja, dužnost je Ponuditelja da odmah obavijesti Naručitelja.</t>
  </si>
  <si>
    <t>1.11.</t>
  </si>
  <si>
    <t>Interventna spremnost – pristup telefonu za intervencije i tehničku podršku 0-24h</t>
  </si>
  <si>
    <t>Otklanjanju eventualnih kvarova potrebno je pristupiti u roku od 4 sata u slučaju ozbiljnog kvara koji ugrožava rad rashladnog postrojenja a time i bolnice, za sitne kvarove koji ne ugrožavaju rad postrojenja i bolnice potrebno je pristupiti najkasnije 48h od poziva. Ponuditelj mora biti dostupan 24 sata dnevno 365 dana u godini za pozive na intervenciju ili tehničku podršku.</t>
  </si>
  <si>
    <t>1.12.</t>
  </si>
  <si>
    <t>Održavanje RT uključuje slijedeće servisne radnje koje je potrebno obaviti jedamput godišnje:</t>
  </si>
  <si>
    <t>- kontrola funkcionalnosti sustava automatske dopune,</t>
  </si>
  <si>
    <t>- kontrola funkcionalnosti start/stop funkcije ventilatora.</t>
  </si>
  <si>
    <t>2.</t>
  </si>
  <si>
    <t>ODRŽAVANJE KLIMA KOMORA DNEVNE KIRURGIJE KDK 
I OFTALMOLOGIJE KOF</t>
  </si>
  <si>
    <t>2.1.</t>
  </si>
  <si>
    <t>Održavanje klima komore dnevne kirurgije, KDK
Proklima KU 5-M-DU50S-H</t>
  </si>
  <si>
    <t>Potrebno je jednom godišnje: provjera ležajeva na znakove habanja, po potrebi podmazivanje ležajeva ventilatora, provjera učvršćenosti ležajeva i dotezanje po potrebi, podmazivanje motora ventilatora, poravnavanje remenica i provjera stanja osovina, provjera napetosti remenja i dotezanje ukoliko ima proklizavanja, provjera ožičenja i dotezanje svih spojeva, provjera stanja kućišta uređaja, čišćenje osovine i krilaca ventilatora, uklanjanje prljavštine i hrđe sa osovina ventilatora i premazivanje zaštitnim sredstvom, provjera brtvi vrata, podmazivanje ležajeva litijevom masti bez kemijskih nečistoća, zamjena filtera usisne i tlačne strane.</t>
  </si>
  <si>
    <t>Sustav automatske regulacije:  jednom godišnje potrebno je provjeriti ispravnost svih elemenata automatske regulacije u polju i automatske regulacije koja je smještena u elektroupravljačkom EMP/DDC ormaru pogona i automatike za napajanje, upravljanje i signalizaciju stanja uređaja instalacije ventilacije i obrade zraka: provjera osjetnika temperature, kanalskih i cijevnih, funkcionalno ispitati protusmrzavajući termostat, ispitati ispravnost osjetnika relativne vlažnosti, ispitati ispravnost osjetnika kvalitete zraka, ispitati diferencijalne presostate, ispitati sobne osjetnike temperature i vlažnosti, ispitati funkcionalnost pogona žaluzina i krajnjih kontakata, ispitati pogone ventila, kontrola radnih uvjeta, temperature  i vlažnosti okoline, vizualna kontrola zaštitne izolacije energetskih kablova, kontrola i po potrebi dotezanje uzemljenja elektro upravljačkog  ormara – spoj sa temeljnim uzemljivačem, kontrola odvodnika prenapona, kompletnost i cjelovitost spojeva, čišćenje elemenata krpom ili četkom bez upotrebe vode te pritezanje svih spojeva, zamjena oštećenih natpisnih pločica, naljepnica i oznaka pojedinih elemenata prema dokumentaciji izvedenog stanja, testiranje daljinskog isklopa, provjera sklopnika i releja na trošenje i oštećenja – eroziju kontakata, kontrola ispravnosti led-dioda integriranih na strojarskoj aplikaciji namijenjenoj za prikaz stanja elektromotornih potrošača,regulacionih i protupožarnih zaklopki, provjera funkcionalnosti upravljačkog ekrana osjetljivog na dodir koji je ugrađen u vrata ormara, provjera električnog funkcioniranja veza, pogotovo zaštitnih elemenata, kontrola izvedenih zaštitnih procesa, kontrola svih ulazno/izlaznih signala, provjera funkcionalnosti DDC regulatora sa pripadajućim zaslonom, mjerenje struje svih potrošača spojenih na DDC elektro upravljački ormar, testiranje servisnog i automatskog režima rada, kontrola čistoće, oštećenja i korozije.</t>
  </si>
  <si>
    <t>Servisne radnje na frekventnim pretvaračima koji napajaju ventilatore klima komore potrebno je obaviti jednom godišnje kako slijedi:</t>
  </si>
  <si>
    <t>provjera dnevnika alarma (alarm log) u frekvencijskom pretvaraču kako bi se upoznali s eventualnim greškama koje su se događale, provjera ožičenja i žičnih spojeva, te dotezanje po potrebi, provjera rada ventilatora i po potrebi čišćenje ventilatora četkicom od nakupljenih nečistoća, provjera prohodnosti i stanja rebara hladnjaka, te po potrebi čišćenje istih, provjera veze sa DDC regulatorom i ispravnosti signalizacije stanja pojedinih režima rada, testiranje ručnog i automatskog rada opreme</t>
  </si>
  <si>
    <t>Servisne radnje na uređaju za ovlaživanje zraka po propisanoj proceduri proizvođača Nordmann, jednom godišnje kako slijedi:</t>
  </si>
  <si>
    <t>provjeriti zabilježene greške i planirati prikladne mjere kako bi se one uklonile, provjeriti osnovnu funkcionalnost drenažne crpke, uloška ovlaživača, drenažnog sustava i cjevovoda pare i vode, isključiti uređaj, zatim napajanje uređaja u elektro ormaru, zatvoriti dotok vode i osigurati od nehotičnog uključivanja, te rastaviti oklop uređaja, rastaviti drenažnu crpku radi čišćenja, pregledati usisni ventil, očistiti filtracijski uložak ili ga zamijeniti, pregledati i očistiti drenažnu čašicu, pregledati drenažni cjevovod, pregledati cjevovod pare i odvoda kondenzata na oštećenja ili pukotine, zamijeniti po potrebi, pregledati ventil za dopunu vode, očistiti uložak za filtraciju ako je ugrađen, vizualno pregledati izolaciju i pričvršćenost električnih kablova, pregledati stanje uloška cilindra ovlaživača i po potrebi zamijeniti (potrebno je ukalkulirati jedan uložak cilindra godišnje kojeg će trebati zamijeniti kad bude potrebno, ne nužno prilikom servisa), poništiti indikator potrebnog održavanja na ekranu uređaja.</t>
  </si>
  <si>
    <t>2.2.</t>
  </si>
  <si>
    <t>Održavanje klima komore oftalmologije KOF
Hidria KHND 9/6 D50</t>
  </si>
  <si>
    <t>Servisne radnje na frekventnim pretvaračima koji napajaju ventilatore klima komore potrebno je obaviti jednom godišnje kako slijedi: provjera dnevnika alarma (alarm log) u frekvencijskom pretvaraču kako bi se upoznali s eventualnim greškama koje su se događale, provjera ožičenja i žičnih spojeva, te dotezanje po potrebi, provjera rada ventilatora i po potrebi čišćenje ventilatora četkicom od nakupljenih nečistoća, provjera prohodnosti i stanja rebara hladnjaka, te po potrebi čišćenje istih, provjera veze sa DDC regulatorom i ispravnosti signalizacije stanja pojedinih režima rada, testiranje ručnog i automatskog rada opreme.</t>
  </si>
  <si>
    <t>Servisne radnje na uređaju za ovlaživanje zraka po propisanoj proceduri proizvođača Carel:</t>
  </si>
  <si>
    <t>provjeriti zabilježene greške i planirati prikladne mjere kako bi se one uklonile, provjeriti osnovnu funkcionalnost drenažne crpke, uloška ovlaživača, drenažnog sustava i cjevovoda pare i vode, isprazniti cilindar koristeći sučelje na uređaju, zatim isključiti uređaj na prekidaču, zatvoriti dotok vode i osigurati od nehotičnog uključivanja, skinuti oklop uređaja, pregledati i po potrebi očistiti drenažni tuljac i cjevovod, pregledati cjevovod pare i odvoda kondenzata na oštećenja ili pukotine, zamijeniti po potrebi, pregledati ventil za dopunu vode, očistiti uložak za filtraciju ako je ugrađen, pregledati izolaciju električnih kablova i pričvršćenost kablova, pregledati stanje uloška cilindra ovlaživača i po potrebi zamijeniti (potrebno je ukalkulirati jedan uložak cilindra godišnje kojeg će trebati zamijeniti kad bude potrebno), poništiti indikator radnog broja sati nakon zamjene uloška, poništiti indikator potrebnog održavanja na sučelju uređaja.</t>
  </si>
  <si>
    <t>Servis agregata tj. kompresora isparivača, kondenzatora i pripadajuće freonske instalacije, sa pregledom freonske instalacije na propuštanje kontroliranih ili zamjenskih tvari sukladno zakonodavnom okviru potrebno je obaviti na slijedeći način:</t>
  </si>
  <si>
    <t>vizualni pregled stanja agregata, isparivača i kondenzatora na mehanička oštećenja, hrđu ili nepravilnosti, pregled tlakova i temperatura isparavanja, provjera razine količine radne tvari, provjera pada tlaka freonskog filtera, po potrebi četkanje ili pranje kondenzatora i isparivača, provjera učvršćenosti kompresora i dotezanje nosača po potrebi, kontrola stanja anti vibracijskih elemenata, kontrola freonske instalacije na propuštanje, kontrola razine i stanja kompresorskog ulja, provjera grijača kartera ako je ugrađen, provjera diferencijalnih zaštita tlačne i usisne strane, provjera elektromotorne zaštite,pripadajućih sklopnika i elektromotornih zaštita, provjera funkcionalnosti kontrolnog modula koji se nalazi na elektroupravljačkom ormaru, provjera podešenosti osnovnih parametara rada, kontrola funkcionalnosti ekspanzijskog ventila/kapilare, vizualna kontrola stanja lamela isparivača i ravnanje ako je potrebno, kontrola postizanja zadane temperature</t>
  </si>
  <si>
    <t>ODRŽAVANJE KLIMA KOMORA DNEVNE KIRURGIJE KDK 
I OFTALMOLOGIJE KOF
STAVKA 2, UKUPNO:</t>
  </si>
  <si>
    <t>ODRŽAVANJE RASHLADNOG POSTROJENJA    
STAVKA 1, UKUPNO:</t>
  </si>
  <si>
    <t>REKAPITULACIJA:</t>
  </si>
  <si>
    <t>ODRŽAVANJE RASHLADNOG POSTROJENJA:</t>
  </si>
  <si>
    <t>ODRŽAVANJE KLIMA KOMORA DNEVNE KIRURGIJE I OFTALMOLOGIJE:</t>
  </si>
  <si>
    <t>Ukupan iznos u eurima bez PDV-a (1+2):</t>
  </si>
  <si>
    <t>Iznos PDV-a u eurima:</t>
  </si>
  <si>
    <t>Sveukupan iznos u eurima s PDV-om:</t>
  </si>
  <si>
    <t>M.P.</t>
  </si>
  <si>
    <t>(Potpis odgovorne osobe)</t>
  </si>
  <si>
    <t>Red. broj</t>
  </si>
  <si>
    <t>Avenija Gojka Šuška 6, 10 000 Zagreb</t>
  </si>
  <si>
    <t>MB 03799913, OIB 32206148371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</si>
</sst>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238"/>
      <scheme val="minor"/>
    </font>
    <font>
      <b/>
      <sz val="11"/>
      <color theme="1"/>
      <name val="Calibri"/>
      <family val="2"/>
      <charset val="238"/>
      <scheme val="minor"/>
    </font>
    <font>
      <sz val="10"/>
      <color theme="1"/>
      <name val="Arial Narrow"/>
      <family val="2"/>
      <charset val="238"/>
    </font>
    <font>
      <sz val="8"/>
      <color theme="1"/>
      <name val="Arial Narrow"/>
      <family val="2"/>
      <charset val="238"/>
    </font>
    <font>
      <sz val="8"/>
      <color theme="1"/>
      <name val="Calibri"/>
      <family val="2"/>
      <charset val="238"/>
      <scheme val="minor"/>
    </font>
    <font>
      <b/>
      <sz val="10"/>
      <color theme="1"/>
      <name val="Arial Narrow"/>
      <family val="2"/>
      <charset val="238"/>
    </font>
    <font>
      <b/>
      <u/>
      <sz val="10"/>
      <color theme="1"/>
      <name val="Arial Narrow"/>
      <family val="2"/>
      <charset val="238"/>
    </font>
    <font>
      <u/>
      <sz val="10"/>
      <color theme="1"/>
      <name val="Arial Narrow"/>
      <family val="2"/>
      <charset val="238"/>
    </font>
    <font>
      <b/>
      <i/>
      <sz val="10"/>
      <color theme="1"/>
      <name val="Arial Narrow"/>
      <family val="2"/>
      <charset val="238"/>
    </font>
    <font>
      <i/>
      <sz val="10"/>
      <color theme="1"/>
      <name val="Arial Narrow"/>
      <family val="2"/>
      <charset val="238"/>
    </font>
    <font>
      <b/>
      <sz val="12"/>
      <color theme="1"/>
      <name val="Arial Narrow"/>
      <family val="2"/>
      <charset val="238"/>
    </font>
  </fonts>
  <fills count="2">
    <fill>
      <patternFill patternType="none"/>
    </fill>
    <fill>
      <patternFill patternType="gray125"/>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14">
    <xf numFmtId="0" fontId="0" fillId="0" borderId="0" xfId="0"/>
    <xf numFmtId="0" fontId="2" fillId="0" borderId="0" xfId="0" applyFont="1"/>
    <xf numFmtId="0" fontId="5" fillId="0" borderId="0" xfId="0" applyFont="1"/>
    <xf numFmtId="4" fontId="5" fillId="0" borderId="5" xfId="0" applyNumberFormat="1" applyFont="1" applyBorder="1"/>
    <xf numFmtId="4" fontId="2" fillId="0" borderId="6" xfId="0" applyNumberFormat="1" applyFont="1" applyBorder="1"/>
    <xf numFmtId="4" fontId="2" fillId="0" borderId="8" xfId="0" applyNumberFormat="1" applyFont="1" applyBorder="1"/>
    <xf numFmtId="4" fontId="2" fillId="0" borderId="0" xfId="0" applyNumberFormat="1" applyFont="1"/>
    <xf numFmtId="4" fontId="2" fillId="0" borderId="4" xfId="0" applyNumberFormat="1" applyFont="1" applyBorder="1"/>
    <xf numFmtId="4" fontId="5" fillId="0" borderId="4" xfId="0" applyNumberFormat="1" applyFont="1" applyBorder="1"/>
    <xf numFmtId="0" fontId="2" fillId="0" borderId="0" xfId="0" applyFont="1" applyAlignment="1">
      <alignment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xf>
    <xf numFmtId="49" fontId="2" fillId="0" borderId="7" xfId="0" applyNumberFormat="1" applyFont="1" applyBorder="1" applyAlignment="1">
      <alignment horizontal="justify" vertical="top" wrapText="1"/>
    </xf>
    <xf numFmtId="49" fontId="2" fillId="0" borderId="8" xfId="0" applyNumberFormat="1" applyFont="1" applyBorder="1" applyAlignment="1">
      <alignment horizontal="justify" vertical="top" wrapText="1"/>
    </xf>
    <xf numFmtId="49" fontId="7" fillId="0" borderId="6" xfId="0" applyNumberFormat="1" applyFont="1" applyBorder="1" applyAlignment="1">
      <alignment horizontal="justify" vertical="top" wrapText="1"/>
    </xf>
    <xf numFmtId="49" fontId="7" fillId="0" borderId="7" xfId="0" applyNumberFormat="1" applyFont="1" applyBorder="1" applyAlignment="1">
      <alignment horizontal="justify" vertical="top" wrapText="1"/>
    </xf>
    <xf numFmtId="49" fontId="2" fillId="0" borderId="0" xfId="0" applyNumberFormat="1" applyFont="1" applyAlignment="1">
      <alignment horizontal="center" vertical="top"/>
    </xf>
    <xf numFmtId="49" fontId="5" fillId="0" borderId="0" xfId="0" applyNumberFormat="1" applyFont="1" applyAlignment="1">
      <alignment horizontal="center" vertical="top"/>
    </xf>
    <xf numFmtId="0" fontId="2" fillId="0" borderId="3"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xf>
    <xf numFmtId="0" fontId="10" fillId="0" borderId="4" xfId="0" applyFont="1" applyBorder="1" applyAlignment="1">
      <alignment horizontal="center" vertical="center"/>
    </xf>
    <xf numFmtId="4" fontId="10" fillId="0" borderId="4" xfId="0" applyNumberFormat="1" applyFont="1" applyBorder="1" applyAlignment="1">
      <alignment vertical="center"/>
    </xf>
    <xf numFmtId="0" fontId="10" fillId="0" borderId="0" xfId="0" applyFont="1" applyAlignment="1">
      <alignment vertical="center"/>
    </xf>
    <xf numFmtId="0" fontId="9" fillId="0" borderId="0" xfId="0" applyFont="1" applyAlignment="1">
      <alignment vertical="center"/>
    </xf>
    <xf numFmtId="0" fontId="5" fillId="0" borderId="1" xfId="0" applyFont="1" applyBorder="1" applyAlignment="1">
      <alignment horizontal="center" vertical="center"/>
    </xf>
    <xf numFmtId="4" fontId="5" fillId="0" borderId="1" xfId="0" applyNumberFormat="1" applyFont="1" applyBorder="1"/>
    <xf numFmtId="49" fontId="2" fillId="0" borderId="4" xfId="0" applyNumberFormat="1" applyFont="1" applyBorder="1" applyAlignment="1">
      <alignment horizontal="justify" vertical="top" wrapText="1"/>
    </xf>
    <xf numFmtId="49" fontId="6" fillId="0" borderId="4" xfId="0" applyNumberFormat="1" applyFont="1" applyBorder="1" applyAlignment="1">
      <alignment horizontal="justify" vertical="top" wrapText="1"/>
    </xf>
    <xf numFmtId="49" fontId="5" fillId="0" borderId="5" xfId="0" applyNumberFormat="1" applyFont="1" applyBorder="1" applyAlignment="1">
      <alignment horizontal="justify" vertical="top" wrapText="1"/>
    </xf>
    <xf numFmtId="49" fontId="5" fillId="0" borderId="2" xfId="0" applyNumberFormat="1" applyFont="1" applyBorder="1" applyAlignment="1">
      <alignment horizontal="justify" vertical="top" wrapText="1"/>
    </xf>
    <xf numFmtId="49" fontId="5" fillId="0" borderId="6" xfId="0" applyNumberFormat="1" applyFont="1" applyBorder="1" applyAlignment="1">
      <alignment horizontal="justify" vertical="top" wrapText="1"/>
    </xf>
    <xf numFmtId="49" fontId="5" fillId="0" borderId="3" xfId="0" applyNumberFormat="1" applyFont="1" applyBorder="1" applyAlignment="1">
      <alignment horizontal="justify" vertical="top" wrapText="1"/>
    </xf>
    <xf numFmtId="49" fontId="6" fillId="0" borderId="3" xfId="0" applyNumberFormat="1" applyFont="1" applyBorder="1" applyAlignment="1">
      <alignment horizontal="justify" vertical="top" wrapText="1"/>
    </xf>
    <xf numFmtId="49" fontId="10" fillId="0" borderId="3" xfId="0" applyNumberFormat="1" applyFont="1" applyBorder="1" applyAlignment="1">
      <alignment horizontal="justify" vertical="top" wrapText="1"/>
    </xf>
    <xf numFmtId="49" fontId="8" fillId="0" borderId="2" xfId="0" applyNumberFormat="1" applyFont="1" applyBorder="1" applyAlignment="1">
      <alignment horizontal="justify" vertical="top" wrapText="1"/>
    </xf>
    <xf numFmtId="49" fontId="2" fillId="0" borderId="0" xfId="0" applyNumberFormat="1" applyFont="1" applyAlignment="1">
      <alignment horizontal="justify" vertical="top" wrapText="1"/>
    </xf>
    <xf numFmtId="49" fontId="5" fillId="0" borderId="0" xfId="0" applyNumberFormat="1" applyFont="1" applyAlignment="1">
      <alignment horizontal="justify" vertical="top" wrapText="1"/>
    </xf>
    <xf numFmtId="0" fontId="5" fillId="0" borderId="9" xfId="0" applyFont="1" applyBorder="1" applyAlignment="1">
      <alignment horizontal="center" vertical="center"/>
    </xf>
    <xf numFmtId="0" fontId="1" fillId="0" borderId="9" xfId="0" applyFont="1" applyBorder="1"/>
    <xf numFmtId="0" fontId="3" fillId="0" borderId="1" xfId="0" applyFont="1" applyBorder="1" applyAlignment="1">
      <alignment horizontal="center" vertical="center"/>
    </xf>
    <xf numFmtId="0" fontId="4" fillId="0" borderId="1" xfId="0" applyFont="1" applyBorder="1" applyAlignment="1">
      <alignment horizontal="center" vertical="center"/>
    </xf>
    <xf numFmtId="49" fontId="5" fillId="0" borderId="2" xfId="0" applyNumberFormat="1" applyFont="1" applyBorder="1" applyAlignment="1">
      <alignment vertical="top" wrapText="1"/>
    </xf>
    <xf numFmtId="0" fontId="1" fillId="0" borderId="2" xfId="0" applyFont="1" applyBorder="1"/>
    <xf numFmtId="0" fontId="0" fillId="0" borderId="4" xfId="0" applyBorder="1"/>
    <xf numFmtId="0" fontId="2" fillId="0" borderId="2" xfId="0" applyFont="1" applyBorder="1" applyAlignment="1">
      <alignment horizontal="center" vertical="center"/>
    </xf>
    <xf numFmtId="0" fontId="0" fillId="0" borderId="2" xfId="0" applyBorder="1" applyAlignment="1">
      <alignment vertical="center"/>
    </xf>
    <xf numFmtId="49" fontId="2" fillId="0" borderId="10" xfId="0" applyNumberFormat="1" applyFont="1" applyBorder="1" applyAlignment="1">
      <alignment horizontal="center" vertical="top"/>
    </xf>
    <xf numFmtId="4" fontId="2" fillId="0" borderId="11" xfId="0" applyNumberFormat="1" applyFont="1" applyBorder="1"/>
    <xf numFmtId="49" fontId="5" fillId="0" borderId="10" xfId="0" applyNumberFormat="1" applyFont="1" applyBorder="1" applyAlignment="1">
      <alignment horizontal="center" vertical="top"/>
    </xf>
    <xf numFmtId="4" fontId="5" fillId="0" borderId="11" xfId="0" applyNumberFormat="1" applyFont="1" applyBorder="1"/>
    <xf numFmtId="49" fontId="5" fillId="0" borderId="12" xfId="0" applyNumberFormat="1" applyFont="1" applyBorder="1" applyAlignment="1">
      <alignment horizontal="center" vertical="top"/>
    </xf>
    <xf numFmtId="4" fontId="2" fillId="0" borderId="13" xfId="0" applyNumberFormat="1" applyFont="1" applyBorder="1"/>
    <xf numFmtId="49" fontId="2" fillId="0" borderId="14" xfId="0" applyNumberFormat="1" applyFont="1" applyBorder="1" applyAlignment="1">
      <alignment horizontal="center" vertical="top"/>
    </xf>
    <xf numFmtId="49" fontId="2" fillId="0" borderId="16" xfId="0" applyNumberFormat="1" applyFont="1" applyBorder="1" applyAlignment="1">
      <alignment horizontal="center" vertical="top"/>
    </xf>
    <xf numFmtId="4" fontId="2" fillId="0" borderId="17" xfId="0" applyNumberFormat="1" applyFont="1" applyBorder="1"/>
    <xf numFmtId="49" fontId="2" fillId="0" borderId="18" xfId="0" applyNumberFormat="1" applyFont="1" applyBorder="1" applyAlignment="1">
      <alignment horizontal="center" vertical="top"/>
    </xf>
    <xf numFmtId="4" fontId="5" fillId="0" borderId="19" xfId="0" applyNumberFormat="1" applyFont="1" applyBorder="1"/>
    <xf numFmtId="49" fontId="5" fillId="0" borderId="18" xfId="0" applyNumberFormat="1" applyFont="1" applyBorder="1" applyAlignment="1">
      <alignment horizontal="center" vertical="top"/>
    </xf>
    <xf numFmtId="49" fontId="2" fillId="0" borderId="20" xfId="0" applyNumberFormat="1" applyFont="1" applyBorder="1" applyAlignment="1">
      <alignment horizontal="center" vertical="top"/>
    </xf>
    <xf numFmtId="4" fontId="5" fillId="0" borderId="21" xfId="0" applyNumberFormat="1" applyFont="1" applyBorder="1"/>
    <xf numFmtId="49" fontId="2" fillId="0" borderId="10" xfId="0" applyNumberFormat="1" applyFont="1" applyBorder="1" applyAlignment="1">
      <alignment horizontal="center" vertical="top"/>
    </xf>
    <xf numFmtId="0" fontId="0" fillId="0" borderId="11" xfId="0" applyBorder="1"/>
    <xf numFmtId="49" fontId="10" fillId="0" borderId="18" xfId="0" applyNumberFormat="1" applyFont="1" applyBorder="1" applyAlignment="1">
      <alignment horizontal="center" vertical="center"/>
    </xf>
    <xf numFmtId="4" fontId="10" fillId="0" borderId="11" xfId="0" applyNumberFormat="1" applyFont="1" applyBorder="1" applyAlignment="1">
      <alignment vertical="center"/>
    </xf>
    <xf numFmtId="49" fontId="5" fillId="0" borderId="18" xfId="0" applyNumberFormat="1" applyFont="1" applyBorder="1" applyAlignment="1">
      <alignment horizontal="center" vertical="center"/>
    </xf>
    <xf numFmtId="4" fontId="2" fillId="0" borderId="19" xfId="0" applyNumberFormat="1" applyFont="1" applyBorder="1" applyAlignment="1">
      <alignment vertical="center"/>
    </xf>
    <xf numFmtId="49" fontId="8" fillId="0" borderId="18" xfId="0" applyNumberFormat="1" applyFont="1" applyBorder="1" applyAlignment="1">
      <alignment horizontal="center" vertical="center"/>
    </xf>
    <xf numFmtId="4" fontId="9" fillId="0" borderId="19" xfId="0" applyNumberFormat="1" applyFont="1" applyBorder="1" applyAlignment="1">
      <alignment vertical="center"/>
    </xf>
    <xf numFmtId="49" fontId="8" fillId="0" borderId="22" xfId="0" applyNumberFormat="1" applyFont="1" applyBorder="1" applyAlignment="1">
      <alignment horizontal="center" vertical="center"/>
    </xf>
    <xf numFmtId="49" fontId="8" fillId="0" borderId="23" xfId="0" applyNumberFormat="1" applyFont="1" applyBorder="1" applyAlignment="1">
      <alignment horizontal="justify" vertical="top" wrapText="1"/>
    </xf>
    <xf numFmtId="0" fontId="2" fillId="0" borderId="23" xfId="0" applyFont="1" applyBorder="1" applyAlignment="1">
      <alignment horizontal="center" vertical="center"/>
    </xf>
    <xf numFmtId="0" fontId="0" fillId="0" borderId="23" xfId="0" applyBorder="1" applyAlignment="1">
      <alignment vertical="center"/>
    </xf>
    <xf numFmtId="4" fontId="9" fillId="0" borderId="24" xfId="0" applyNumberFormat="1" applyFont="1" applyBorder="1" applyAlignment="1">
      <alignment vertical="center"/>
    </xf>
    <xf numFmtId="49" fontId="2" fillId="0" borderId="1" xfId="0" applyNumberFormat="1" applyFont="1" applyBorder="1" applyAlignment="1">
      <alignment horizontal="justify" vertical="top" wrapText="1"/>
    </xf>
    <xf numFmtId="0" fontId="2" fillId="0" borderId="1" xfId="0" applyFont="1" applyBorder="1" applyAlignment="1">
      <alignment horizontal="center" vertical="center"/>
    </xf>
    <xf numFmtId="4" fontId="2" fillId="0" borderId="1" xfId="0" applyNumberFormat="1" applyFont="1" applyBorder="1"/>
    <xf numFmtId="4" fontId="2" fillId="0" borderId="21" xfId="0" applyNumberFormat="1" applyFont="1" applyBorder="1"/>
    <xf numFmtId="49" fontId="2" fillId="0" borderId="25" xfId="0" applyNumberFormat="1" applyFont="1" applyBorder="1" applyAlignment="1">
      <alignment horizontal="center" vertical="center" wrapText="1"/>
    </xf>
    <xf numFmtId="49" fontId="2" fillId="0" borderId="26" xfId="0" applyNumberFormat="1" applyFont="1" applyBorder="1" applyAlignment="1">
      <alignment horizontal="justify" vertical="top" wrapText="1"/>
    </xf>
    <xf numFmtId="0" fontId="2" fillId="0" borderId="26" xfId="0" applyFont="1" applyBorder="1" applyAlignment="1">
      <alignment horizontal="center" vertical="center" wrapText="1"/>
    </xf>
    <xf numFmtId="4" fontId="2" fillId="0" borderId="26" xfId="0" applyNumberFormat="1" applyFont="1" applyBorder="1" applyAlignment="1">
      <alignment horizontal="center" vertical="center" wrapText="1"/>
    </xf>
    <xf numFmtId="4" fontId="2" fillId="0" borderId="27" xfId="0" applyNumberFormat="1" applyFont="1" applyBorder="1" applyAlignment="1">
      <alignment horizontal="center" vertical="center" wrapText="1"/>
    </xf>
    <xf numFmtId="0" fontId="2" fillId="0" borderId="8"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4" fontId="2" fillId="0" borderId="6" xfId="0" applyNumberFormat="1" applyFont="1" applyBorder="1" applyAlignment="1">
      <alignment horizontal="center"/>
    </xf>
    <xf numFmtId="4" fontId="2" fillId="0" borderId="7" xfId="0" applyNumberFormat="1" applyFont="1" applyBorder="1" applyAlignment="1">
      <alignment horizontal="center"/>
    </xf>
    <xf numFmtId="4" fontId="2" fillId="0" borderId="8" xfId="0" applyNumberFormat="1" applyFont="1" applyBorder="1" applyAlignment="1">
      <alignment horizontal="center"/>
    </xf>
    <xf numFmtId="4" fontId="2" fillId="0" borderId="17" xfId="0" applyNumberFormat="1" applyFont="1" applyBorder="1" applyAlignment="1">
      <alignment horizontal="center"/>
    </xf>
    <xf numFmtId="4" fontId="2" fillId="0" borderId="13" xfId="0" applyNumberFormat="1" applyFont="1" applyBorder="1" applyAlignment="1">
      <alignment horizontal="center"/>
    </xf>
    <xf numFmtId="4" fontId="2" fillId="0" borderId="15" xfId="0" applyNumberFormat="1" applyFont="1" applyBorder="1" applyAlignment="1">
      <alignment horizontal="center"/>
    </xf>
    <xf numFmtId="0" fontId="2" fillId="0" borderId="6" xfId="0" applyFont="1"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4" fontId="2" fillId="0" borderId="6" xfId="0" applyNumberFormat="1" applyFont="1" applyBorder="1" applyAlignment="1">
      <alignment horizontal="center" vertical="top"/>
    </xf>
    <xf numFmtId="4" fontId="2" fillId="0" borderId="7" xfId="0" applyNumberFormat="1" applyFont="1" applyBorder="1" applyAlignment="1">
      <alignment horizontal="center" vertical="top"/>
    </xf>
    <xf numFmtId="4" fontId="2" fillId="0" borderId="8" xfId="0" applyNumberFormat="1" applyFont="1" applyBorder="1" applyAlignment="1">
      <alignment horizontal="center" vertical="top"/>
    </xf>
    <xf numFmtId="4" fontId="2" fillId="0" borderId="13" xfId="0" applyNumberFormat="1" applyFont="1" applyBorder="1" applyAlignment="1">
      <alignment horizontal="center" vertical="top"/>
    </xf>
    <xf numFmtId="4" fontId="2" fillId="0" borderId="15" xfId="0" applyNumberFormat="1" applyFont="1" applyBorder="1" applyAlignment="1">
      <alignment horizontal="center" vertical="top"/>
    </xf>
    <xf numFmtId="4" fontId="2" fillId="0" borderId="17" xfId="0" applyNumberFormat="1" applyFont="1" applyBorder="1" applyAlignment="1">
      <alignment horizontal="center" vertical="top"/>
    </xf>
    <xf numFmtId="4" fontId="5" fillId="0" borderId="6" xfId="0" applyNumberFormat="1" applyFont="1" applyBorder="1" applyAlignment="1">
      <alignment horizontal="center"/>
    </xf>
    <xf numFmtId="4" fontId="5" fillId="0" borderId="7" xfId="0" applyNumberFormat="1" applyFont="1" applyBorder="1" applyAlignment="1">
      <alignment horizontal="center"/>
    </xf>
    <xf numFmtId="4" fontId="5" fillId="0" borderId="8" xfId="0" applyNumberFormat="1" applyFont="1" applyBorder="1" applyAlignment="1">
      <alignment horizontal="center"/>
    </xf>
    <xf numFmtId="4" fontId="5" fillId="0" borderId="6" xfId="0" applyNumberFormat="1" applyFont="1" applyBorder="1" applyAlignment="1">
      <alignment horizontal="center" vertical="top"/>
    </xf>
    <xf numFmtId="4" fontId="5" fillId="0" borderId="7" xfId="0" applyNumberFormat="1" applyFont="1" applyBorder="1" applyAlignment="1">
      <alignment horizontal="center" vertical="top"/>
    </xf>
    <xf numFmtId="4" fontId="5" fillId="0" borderId="8" xfId="0" applyNumberFormat="1" applyFont="1" applyBorder="1" applyAlignment="1">
      <alignment horizontal="center" vertical="top"/>
    </xf>
    <xf numFmtId="4" fontId="2" fillId="0" borderId="13" xfId="0" applyNumberFormat="1" applyFont="1" applyBorder="1" applyAlignment="1">
      <alignment horizontal="right"/>
    </xf>
    <xf numFmtId="4" fontId="2" fillId="0" borderId="15" xfId="0" applyNumberFormat="1" applyFont="1" applyBorder="1" applyAlignment="1">
      <alignment horizontal="right"/>
    </xf>
    <xf numFmtId="4" fontId="2" fillId="0" borderId="17" xfId="0" applyNumberFormat="1" applyFont="1" applyBorder="1" applyAlignment="1">
      <alignment horizontal="right"/>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tabSelected="1" zoomScaleNormal="100" zoomScaleSheetLayoutView="64" workbookViewId="0">
      <pane ySplit="6" topLeftCell="A211" activePane="bottomLeft" state="frozen"/>
      <selection pane="bottomLeft" activeCell="D10" sqref="D10:D40"/>
    </sheetView>
  </sheetViews>
  <sheetFormatPr defaultRowHeight="12.75" x14ac:dyDescent="0.2"/>
  <cols>
    <col min="1" max="1" width="4.140625" style="20" customWidth="1"/>
    <col min="2" max="2" width="80.28515625" style="40" customWidth="1"/>
    <col min="3" max="4" width="6.140625" style="10" customWidth="1"/>
    <col min="5" max="6" width="11.28515625" style="6" customWidth="1"/>
    <col min="7" max="16384" width="9.140625" style="1"/>
  </cols>
  <sheetData>
    <row r="1" spans="1:6" x14ac:dyDescent="0.2">
      <c r="B1" s="40" t="s">
        <v>5</v>
      </c>
    </row>
    <row r="2" spans="1:6" x14ac:dyDescent="0.2">
      <c r="B2" s="40" t="s">
        <v>188</v>
      </c>
    </row>
    <row r="3" spans="1:6" x14ac:dyDescent="0.2">
      <c r="B3" s="40" t="s">
        <v>189</v>
      </c>
    </row>
    <row r="4" spans="1:6" x14ac:dyDescent="0.2">
      <c r="A4" s="44"/>
      <c r="B4" s="45"/>
      <c r="C4" s="45"/>
      <c r="D4" s="45"/>
      <c r="E4" s="45"/>
      <c r="F4" s="45"/>
    </row>
    <row r="5" spans="1:6" ht="13.5" thickBot="1" x14ac:dyDescent="0.25"/>
    <row r="6" spans="1:6" ht="39" thickBot="1" x14ac:dyDescent="0.25">
      <c r="A6" s="82" t="s">
        <v>187</v>
      </c>
      <c r="B6" s="83" t="s">
        <v>0</v>
      </c>
      <c r="C6" s="84" t="s">
        <v>2</v>
      </c>
      <c r="D6" s="84" t="s">
        <v>1</v>
      </c>
      <c r="E6" s="85" t="s">
        <v>3</v>
      </c>
      <c r="F6" s="86" t="s">
        <v>4</v>
      </c>
    </row>
    <row r="7" spans="1:6" x14ac:dyDescent="0.2">
      <c r="A7" s="63"/>
      <c r="B7" s="78"/>
      <c r="C7" s="79"/>
      <c r="D7" s="79"/>
      <c r="E7" s="80"/>
      <c r="F7" s="81"/>
    </row>
    <row r="8" spans="1:6" s="2" customFormat="1" x14ac:dyDescent="0.2">
      <c r="A8" s="53" t="s">
        <v>39</v>
      </c>
      <c r="B8" s="32" t="s">
        <v>38</v>
      </c>
      <c r="C8" s="12"/>
      <c r="D8" s="12"/>
      <c r="E8" s="8"/>
      <c r="F8" s="54"/>
    </row>
    <row r="9" spans="1:6" s="2" customFormat="1" x14ac:dyDescent="0.2">
      <c r="A9" s="53" t="s">
        <v>6</v>
      </c>
      <c r="B9" s="33" t="s">
        <v>40</v>
      </c>
      <c r="C9" s="13"/>
      <c r="D9" s="12"/>
      <c r="E9" s="8"/>
      <c r="F9" s="54"/>
    </row>
    <row r="10" spans="1:6" ht="25.5" x14ac:dyDescent="0.2">
      <c r="A10" s="55" t="s">
        <v>41</v>
      </c>
      <c r="B10" s="18" t="s">
        <v>7</v>
      </c>
      <c r="C10" s="96" t="s">
        <v>42</v>
      </c>
      <c r="D10" s="96">
        <v>2</v>
      </c>
      <c r="E10" s="99"/>
      <c r="F10" s="102">
        <f>D10*E40</f>
        <v>0</v>
      </c>
    </row>
    <row r="11" spans="1:6" x14ac:dyDescent="0.2">
      <c r="A11" s="57"/>
      <c r="B11" s="19" t="s">
        <v>8</v>
      </c>
      <c r="C11" s="97"/>
      <c r="D11" s="97"/>
      <c r="E11" s="100"/>
      <c r="F11" s="103"/>
    </row>
    <row r="12" spans="1:6" ht="27" customHeight="1" x14ac:dyDescent="0.2">
      <c r="A12" s="57"/>
      <c r="B12" s="16" t="s">
        <v>9</v>
      </c>
      <c r="C12" s="97"/>
      <c r="D12" s="97"/>
      <c r="E12" s="100"/>
      <c r="F12" s="103"/>
    </row>
    <row r="13" spans="1:6" x14ac:dyDescent="0.2">
      <c r="A13" s="57"/>
      <c r="B13" s="16" t="s">
        <v>10</v>
      </c>
      <c r="C13" s="97"/>
      <c r="D13" s="97"/>
      <c r="E13" s="100"/>
      <c r="F13" s="103"/>
    </row>
    <row r="14" spans="1:6" ht="25.5" x14ac:dyDescent="0.2">
      <c r="A14" s="57"/>
      <c r="B14" s="16" t="s">
        <v>11</v>
      </c>
      <c r="C14" s="97"/>
      <c r="D14" s="97"/>
      <c r="E14" s="100"/>
      <c r="F14" s="103"/>
    </row>
    <row r="15" spans="1:6" x14ac:dyDescent="0.2">
      <c r="A15" s="57"/>
      <c r="B15" s="16" t="s">
        <v>12</v>
      </c>
      <c r="C15" s="97"/>
      <c r="D15" s="97"/>
      <c r="E15" s="100"/>
      <c r="F15" s="103"/>
    </row>
    <row r="16" spans="1:6" ht="25.5" x14ac:dyDescent="0.2">
      <c r="A16" s="57"/>
      <c r="B16" s="16" t="s">
        <v>13</v>
      </c>
      <c r="C16" s="97"/>
      <c r="D16" s="97"/>
      <c r="E16" s="100"/>
      <c r="F16" s="103"/>
    </row>
    <row r="17" spans="1:6" ht="25.5" x14ac:dyDescent="0.2">
      <c r="A17" s="57"/>
      <c r="B17" s="16" t="s">
        <v>14</v>
      </c>
      <c r="C17" s="97"/>
      <c r="D17" s="97"/>
      <c r="E17" s="100"/>
      <c r="F17" s="103"/>
    </row>
    <row r="18" spans="1:6" x14ac:dyDescent="0.2">
      <c r="A18" s="57"/>
      <c r="B18" s="16" t="s">
        <v>15</v>
      </c>
      <c r="C18" s="97"/>
      <c r="D18" s="97"/>
      <c r="E18" s="100"/>
      <c r="F18" s="103"/>
    </row>
    <row r="19" spans="1:6" x14ac:dyDescent="0.2">
      <c r="A19" s="57"/>
      <c r="B19" s="16" t="s">
        <v>16</v>
      </c>
      <c r="C19" s="97"/>
      <c r="D19" s="97"/>
      <c r="E19" s="100"/>
      <c r="F19" s="103"/>
    </row>
    <row r="20" spans="1:6" x14ac:dyDescent="0.2">
      <c r="A20" s="57"/>
      <c r="B20" s="16" t="s">
        <v>17</v>
      </c>
      <c r="C20" s="97"/>
      <c r="D20" s="97"/>
      <c r="E20" s="100"/>
      <c r="F20" s="103"/>
    </row>
    <row r="21" spans="1:6" x14ac:dyDescent="0.2">
      <c r="A21" s="57"/>
      <c r="B21" s="16" t="s">
        <v>18</v>
      </c>
      <c r="C21" s="97"/>
      <c r="D21" s="97"/>
      <c r="E21" s="100"/>
      <c r="F21" s="103"/>
    </row>
    <row r="22" spans="1:6" x14ac:dyDescent="0.2">
      <c r="A22" s="57"/>
      <c r="B22" s="16" t="s">
        <v>19</v>
      </c>
      <c r="C22" s="97"/>
      <c r="D22" s="97"/>
      <c r="E22" s="100"/>
      <c r="F22" s="103"/>
    </row>
    <row r="23" spans="1:6" x14ac:dyDescent="0.2">
      <c r="A23" s="57"/>
      <c r="B23" s="16" t="s">
        <v>20</v>
      </c>
      <c r="C23" s="97"/>
      <c r="D23" s="97"/>
      <c r="E23" s="100"/>
      <c r="F23" s="103"/>
    </row>
    <row r="24" spans="1:6" x14ac:dyDescent="0.2">
      <c r="A24" s="57"/>
      <c r="B24" s="16" t="s">
        <v>21</v>
      </c>
      <c r="C24" s="97"/>
      <c r="D24" s="97"/>
      <c r="E24" s="100"/>
      <c r="F24" s="103"/>
    </row>
    <row r="25" spans="1:6" x14ac:dyDescent="0.2">
      <c r="A25" s="57"/>
      <c r="B25" s="16" t="s">
        <v>22</v>
      </c>
      <c r="C25" s="97"/>
      <c r="D25" s="97"/>
      <c r="E25" s="100"/>
      <c r="F25" s="103"/>
    </row>
    <row r="26" spans="1:6" ht="25.5" x14ac:dyDescent="0.2">
      <c r="A26" s="57"/>
      <c r="B26" s="16" t="s">
        <v>23</v>
      </c>
      <c r="C26" s="97"/>
      <c r="D26" s="97"/>
      <c r="E26" s="100"/>
      <c r="F26" s="103"/>
    </row>
    <row r="27" spans="1:6" ht="25.5" x14ac:dyDescent="0.2">
      <c r="A27" s="57"/>
      <c r="B27" s="16" t="s">
        <v>24</v>
      </c>
      <c r="C27" s="97"/>
      <c r="D27" s="97"/>
      <c r="E27" s="100"/>
      <c r="F27" s="103"/>
    </row>
    <row r="28" spans="1:6" x14ac:dyDescent="0.2">
      <c r="A28" s="57"/>
      <c r="B28" s="16" t="s">
        <v>25</v>
      </c>
      <c r="C28" s="97"/>
      <c r="D28" s="97"/>
      <c r="E28" s="100"/>
      <c r="F28" s="103"/>
    </row>
    <row r="29" spans="1:6" x14ac:dyDescent="0.2">
      <c r="A29" s="57"/>
      <c r="B29" s="16" t="s">
        <v>26</v>
      </c>
      <c r="C29" s="97"/>
      <c r="D29" s="97"/>
      <c r="E29" s="100"/>
      <c r="F29" s="103"/>
    </row>
    <row r="30" spans="1:6" x14ac:dyDescent="0.2">
      <c r="A30" s="57"/>
      <c r="B30" s="16" t="s">
        <v>27</v>
      </c>
      <c r="C30" s="97"/>
      <c r="D30" s="97"/>
      <c r="E30" s="100"/>
      <c r="F30" s="103"/>
    </row>
    <row r="31" spans="1:6" x14ac:dyDescent="0.2">
      <c r="A31" s="57"/>
      <c r="B31" s="16" t="s">
        <v>28</v>
      </c>
      <c r="C31" s="97"/>
      <c r="D31" s="97"/>
      <c r="E31" s="100"/>
      <c r="F31" s="103"/>
    </row>
    <row r="32" spans="1:6" x14ac:dyDescent="0.2">
      <c r="A32" s="57"/>
      <c r="B32" s="16" t="s">
        <v>29</v>
      </c>
      <c r="C32" s="97"/>
      <c r="D32" s="97"/>
      <c r="E32" s="100"/>
      <c r="F32" s="103"/>
    </row>
    <row r="33" spans="1:6" ht="38.25" x14ac:dyDescent="0.2">
      <c r="A33" s="57"/>
      <c r="B33" s="16" t="s">
        <v>30</v>
      </c>
      <c r="C33" s="97"/>
      <c r="D33" s="97"/>
      <c r="E33" s="100"/>
      <c r="F33" s="103"/>
    </row>
    <row r="34" spans="1:6" ht="39.75" customHeight="1" x14ac:dyDescent="0.2">
      <c r="A34" s="57"/>
      <c r="B34" s="16" t="s">
        <v>31</v>
      </c>
      <c r="C34" s="97"/>
      <c r="D34" s="97"/>
      <c r="E34" s="100"/>
      <c r="F34" s="103"/>
    </row>
    <row r="35" spans="1:6" x14ac:dyDescent="0.2">
      <c r="A35" s="57"/>
      <c r="B35" s="16" t="s">
        <v>32</v>
      </c>
      <c r="C35" s="97"/>
      <c r="D35" s="97"/>
      <c r="E35" s="100"/>
      <c r="F35" s="103"/>
    </row>
    <row r="36" spans="1:6" x14ac:dyDescent="0.2">
      <c r="A36" s="57"/>
      <c r="B36" s="16" t="s">
        <v>33</v>
      </c>
      <c r="C36" s="97"/>
      <c r="D36" s="97"/>
      <c r="E36" s="100"/>
      <c r="F36" s="103"/>
    </row>
    <row r="37" spans="1:6" ht="25.5" x14ac:dyDescent="0.2">
      <c r="A37" s="57"/>
      <c r="B37" s="16" t="s">
        <v>34</v>
      </c>
      <c r="C37" s="97"/>
      <c r="D37" s="97"/>
      <c r="E37" s="100"/>
      <c r="F37" s="103"/>
    </row>
    <row r="38" spans="1:6" x14ac:dyDescent="0.2">
      <c r="A38" s="57"/>
      <c r="B38" s="16" t="s">
        <v>35</v>
      </c>
      <c r="C38" s="97"/>
      <c r="D38" s="97"/>
      <c r="E38" s="100"/>
      <c r="F38" s="103"/>
    </row>
    <row r="39" spans="1:6" ht="25.5" x14ac:dyDescent="0.2">
      <c r="A39" s="57"/>
      <c r="B39" s="16" t="s">
        <v>37</v>
      </c>
      <c r="C39" s="97"/>
      <c r="D39" s="97"/>
      <c r="E39" s="100"/>
      <c r="F39" s="103"/>
    </row>
    <row r="40" spans="1:6" ht="25.5" x14ac:dyDescent="0.2">
      <c r="A40" s="58"/>
      <c r="B40" s="17" t="s">
        <v>36</v>
      </c>
      <c r="C40" s="98"/>
      <c r="D40" s="98"/>
      <c r="E40" s="101"/>
      <c r="F40" s="104"/>
    </row>
    <row r="41" spans="1:6" ht="15" customHeight="1" x14ac:dyDescent="0.2">
      <c r="A41" s="55" t="s">
        <v>56</v>
      </c>
      <c r="B41" s="18" t="s">
        <v>43</v>
      </c>
      <c r="C41" s="96" t="s">
        <v>42</v>
      </c>
      <c r="D41" s="96">
        <v>2</v>
      </c>
      <c r="E41" s="99"/>
      <c r="F41" s="102">
        <f>D41*E49</f>
        <v>0</v>
      </c>
    </row>
    <row r="42" spans="1:6" x14ac:dyDescent="0.2">
      <c r="A42" s="57"/>
      <c r="B42" s="19" t="s">
        <v>44</v>
      </c>
      <c r="C42" s="97"/>
      <c r="D42" s="97"/>
      <c r="E42" s="100"/>
      <c r="F42" s="103"/>
    </row>
    <row r="43" spans="1:6" ht="63.75" x14ac:dyDescent="0.2">
      <c r="A43" s="57"/>
      <c r="B43" s="16" t="s">
        <v>45</v>
      </c>
      <c r="C43" s="97"/>
      <c r="D43" s="97"/>
      <c r="E43" s="100"/>
      <c r="F43" s="103"/>
    </row>
    <row r="44" spans="1:6" ht="25.5" x14ac:dyDescent="0.2">
      <c r="A44" s="57"/>
      <c r="B44" s="16" t="s">
        <v>46</v>
      </c>
      <c r="C44" s="97"/>
      <c r="D44" s="97"/>
      <c r="E44" s="100"/>
      <c r="F44" s="103"/>
    </row>
    <row r="45" spans="1:6" ht="25.5" x14ac:dyDescent="0.2">
      <c r="A45" s="57"/>
      <c r="B45" s="16" t="s">
        <v>47</v>
      </c>
      <c r="C45" s="97"/>
      <c r="D45" s="97"/>
      <c r="E45" s="100"/>
      <c r="F45" s="103"/>
    </row>
    <row r="46" spans="1:6" ht="25.5" x14ac:dyDescent="0.2">
      <c r="A46" s="57"/>
      <c r="B46" s="16" t="s">
        <v>48</v>
      </c>
      <c r="C46" s="97"/>
      <c r="D46" s="97"/>
      <c r="E46" s="100"/>
      <c r="F46" s="103"/>
    </row>
    <row r="47" spans="1:6" ht="25.5" x14ac:dyDescent="0.2">
      <c r="A47" s="57"/>
      <c r="B47" s="16" t="s">
        <v>49</v>
      </c>
      <c r="C47" s="97"/>
      <c r="D47" s="97"/>
      <c r="E47" s="100"/>
      <c r="F47" s="103"/>
    </row>
    <row r="48" spans="1:6" x14ac:dyDescent="0.2">
      <c r="A48" s="57"/>
      <c r="B48" s="16" t="s">
        <v>50</v>
      </c>
      <c r="C48" s="97"/>
      <c r="D48" s="97"/>
      <c r="E48" s="100"/>
      <c r="F48" s="103"/>
    </row>
    <row r="49" spans="1:6" ht="25.5" x14ac:dyDescent="0.2">
      <c r="A49" s="58"/>
      <c r="B49" s="17" t="s">
        <v>51</v>
      </c>
      <c r="C49" s="98"/>
      <c r="D49" s="98"/>
      <c r="E49" s="101"/>
      <c r="F49" s="104"/>
    </row>
    <row r="50" spans="1:6" ht="15" x14ac:dyDescent="0.25">
      <c r="A50" s="60"/>
      <c r="B50" s="46" t="s">
        <v>52</v>
      </c>
      <c r="C50" s="47"/>
      <c r="D50" s="47"/>
      <c r="E50" s="47"/>
      <c r="F50" s="61">
        <f>SUM(F10:F48)</f>
        <v>0</v>
      </c>
    </row>
    <row r="51" spans="1:6" x14ac:dyDescent="0.2">
      <c r="A51" s="51"/>
      <c r="B51" s="31"/>
      <c r="C51" s="11"/>
      <c r="D51" s="11"/>
      <c r="E51" s="7"/>
      <c r="F51" s="52"/>
    </row>
    <row r="52" spans="1:6" x14ac:dyDescent="0.2">
      <c r="A52" s="62" t="s">
        <v>53</v>
      </c>
      <c r="B52" s="34" t="s">
        <v>54</v>
      </c>
      <c r="C52" s="22"/>
      <c r="D52" s="11"/>
      <c r="E52" s="7"/>
      <c r="F52" s="52"/>
    </row>
    <row r="53" spans="1:6" ht="25.5" x14ac:dyDescent="0.2">
      <c r="A53" s="55" t="s">
        <v>55</v>
      </c>
      <c r="B53" s="18" t="s">
        <v>7</v>
      </c>
      <c r="C53" s="96" t="s">
        <v>42</v>
      </c>
      <c r="D53" s="96">
        <v>1</v>
      </c>
      <c r="E53" s="90"/>
      <c r="F53" s="102">
        <f>D53*E83</f>
        <v>0</v>
      </c>
    </row>
    <row r="54" spans="1:6" x14ac:dyDescent="0.2">
      <c r="A54" s="57"/>
      <c r="B54" s="19" t="s">
        <v>57</v>
      </c>
      <c r="C54" s="97"/>
      <c r="D54" s="97"/>
      <c r="E54" s="91"/>
      <c r="F54" s="103"/>
    </row>
    <row r="55" spans="1:6" ht="27" customHeight="1" x14ac:dyDescent="0.2">
      <c r="A55" s="57"/>
      <c r="B55" s="16" t="s">
        <v>9</v>
      </c>
      <c r="C55" s="97"/>
      <c r="D55" s="97"/>
      <c r="E55" s="91"/>
      <c r="F55" s="103"/>
    </row>
    <row r="56" spans="1:6" x14ac:dyDescent="0.2">
      <c r="A56" s="57"/>
      <c r="B56" s="16" t="s">
        <v>10</v>
      </c>
      <c r="C56" s="97"/>
      <c r="D56" s="97"/>
      <c r="E56" s="91"/>
      <c r="F56" s="103"/>
    </row>
    <row r="57" spans="1:6" x14ac:dyDescent="0.2">
      <c r="A57" s="57"/>
      <c r="B57" s="16" t="s">
        <v>11</v>
      </c>
      <c r="C57" s="97"/>
      <c r="D57" s="97"/>
      <c r="E57" s="91"/>
      <c r="F57" s="103"/>
    </row>
    <row r="58" spans="1:6" x14ac:dyDescent="0.2">
      <c r="A58" s="57"/>
      <c r="B58" s="16" t="s">
        <v>58</v>
      </c>
      <c r="C58" s="97"/>
      <c r="D58" s="97"/>
      <c r="E58" s="91"/>
      <c r="F58" s="103"/>
    </row>
    <row r="59" spans="1:6" ht="25.5" x14ac:dyDescent="0.2">
      <c r="A59" s="57"/>
      <c r="B59" s="16" t="s">
        <v>13</v>
      </c>
      <c r="C59" s="97"/>
      <c r="D59" s="97"/>
      <c r="E59" s="91"/>
      <c r="F59" s="103"/>
    </row>
    <row r="60" spans="1:6" ht="25.5" x14ac:dyDescent="0.2">
      <c r="A60" s="57"/>
      <c r="B60" s="16" t="s">
        <v>14</v>
      </c>
      <c r="C60" s="97"/>
      <c r="D60" s="97"/>
      <c r="E60" s="91"/>
      <c r="F60" s="103"/>
    </row>
    <row r="61" spans="1:6" x14ac:dyDescent="0.2">
      <c r="A61" s="57"/>
      <c r="B61" s="16" t="s">
        <v>15</v>
      </c>
      <c r="C61" s="97"/>
      <c r="D61" s="97"/>
      <c r="E61" s="91"/>
      <c r="F61" s="103"/>
    </row>
    <row r="62" spans="1:6" x14ac:dyDescent="0.2">
      <c r="A62" s="57"/>
      <c r="B62" s="16" t="s">
        <v>16</v>
      </c>
      <c r="C62" s="97"/>
      <c r="D62" s="97"/>
      <c r="E62" s="91"/>
      <c r="F62" s="103"/>
    </row>
    <row r="63" spans="1:6" x14ac:dyDescent="0.2">
      <c r="A63" s="57"/>
      <c r="B63" s="16" t="s">
        <v>17</v>
      </c>
      <c r="C63" s="97"/>
      <c r="D63" s="97"/>
      <c r="E63" s="91"/>
      <c r="F63" s="103"/>
    </row>
    <row r="64" spans="1:6" x14ac:dyDescent="0.2">
      <c r="A64" s="57"/>
      <c r="B64" s="16" t="s">
        <v>18</v>
      </c>
      <c r="C64" s="97"/>
      <c r="D64" s="97"/>
      <c r="E64" s="91"/>
      <c r="F64" s="103"/>
    </row>
    <row r="65" spans="1:6" x14ac:dyDescent="0.2">
      <c r="A65" s="57"/>
      <c r="B65" s="16" t="s">
        <v>19</v>
      </c>
      <c r="C65" s="97"/>
      <c r="D65" s="97"/>
      <c r="E65" s="91"/>
      <c r="F65" s="103"/>
    </row>
    <row r="66" spans="1:6" x14ac:dyDescent="0.2">
      <c r="A66" s="57"/>
      <c r="B66" s="16" t="s">
        <v>20</v>
      </c>
      <c r="C66" s="97"/>
      <c r="D66" s="97"/>
      <c r="E66" s="91"/>
      <c r="F66" s="103"/>
    </row>
    <row r="67" spans="1:6" x14ac:dyDescent="0.2">
      <c r="A67" s="57"/>
      <c r="B67" s="16" t="s">
        <v>21</v>
      </c>
      <c r="C67" s="97"/>
      <c r="D67" s="97"/>
      <c r="E67" s="91"/>
      <c r="F67" s="103"/>
    </row>
    <row r="68" spans="1:6" x14ac:dyDescent="0.2">
      <c r="A68" s="57"/>
      <c r="B68" s="16" t="s">
        <v>22</v>
      </c>
      <c r="C68" s="97"/>
      <c r="D68" s="97"/>
      <c r="E68" s="91"/>
      <c r="F68" s="103"/>
    </row>
    <row r="69" spans="1:6" ht="25.5" x14ac:dyDescent="0.2">
      <c r="A69" s="57"/>
      <c r="B69" s="16" t="s">
        <v>23</v>
      </c>
      <c r="C69" s="97"/>
      <c r="D69" s="97"/>
      <c r="E69" s="91"/>
      <c r="F69" s="103"/>
    </row>
    <row r="70" spans="1:6" x14ac:dyDescent="0.2">
      <c r="A70" s="57"/>
      <c r="B70" s="16" t="s">
        <v>24</v>
      </c>
      <c r="C70" s="97"/>
      <c r="D70" s="97"/>
      <c r="E70" s="91"/>
      <c r="F70" s="103"/>
    </row>
    <row r="71" spans="1:6" x14ac:dyDescent="0.2">
      <c r="A71" s="57"/>
      <c r="B71" s="16" t="s">
        <v>59</v>
      </c>
      <c r="C71" s="97"/>
      <c r="D71" s="97"/>
      <c r="E71" s="91"/>
      <c r="F71" s="103"/>
    </row>
    <row r="72" spans="1:6" x14ac:dyDescent="0.2">
      <c r="A72" s="57"/>
      <c r="B72" s="16" t="s">
        <v>60</v>
      </c>
      <c r="C72" s="97"/>
      <c r="D72" s="97"/>
      <c r="E72" s="91"/>
      <c r="F72" s="103"/>
    </row>
    <row r="73" spans="1:6" x14ac:dyDescent="0.2">
      <c r="A73" s="57"/>
      <c r="B73" s="16" t="s">
        <v>27</v>
      </c>
      <c r="C73" s="97"/>
      <c r="D73" s="97"/>
      <c r="E73" s="91"/>
      <c r="F73" s="103"/>
    </row>
    <row r="74" spans="1:6" x14ac:dyDescent="0.2">
      <c r="A74" s="57"/>
      <c r="B74" s="16" t="s">
        <v>28</v>
      </c>
      <c r="C74" s="97"/>
      <c r="D74" s="97"/>
      <c r="E74" s="91"/>
      <c r="F74" s="103"/>
    </row>
    <row r="75" spans="1:6" x14ac:dyDescent="0.2">
      <c r="A75" s="57"/>
      <c r="B75" s="16" t="s">
        <v>29</v>
      </c>
      <c r="C75" s="97"/>
      <c r="D75" s="97"/>
      <c r="E75" s="91"/>
      <c r="F75" s="103"/>
    </row>
    <row r="76" spans="1:6" ht="25.5" x14ac:dyDescent="0.2">
      <c r="A76" s="57"/>
      <c r="B76" s="16" t="s">
        <v>30</v>
      </c>
      <c r="C76" s="97"/>
      <c r="D76" s="97"/>
      <c r="E76" s="91"/>
      <c r="F76" s="103"/>
    </row>
    <row r="77" spans="1:6" ht="38.25" customHeight="1" x14ac:dyDescent="0.2">
      <c r="A77" s="57"/>
      <c r="B77" s="16" t="s">
        <v>31</v>
      </c>
      <c r="C77" s="97"/>
      <c r="D77" s="97"/>
      <c r="E77" s="91"/>
      <c r="F77" s="103"/>
    </row>
    <row r="78" spans="1:6" x14ac:dyDescent="0.2">
      <c r="A78" s="57"/>
      <c r="B78" s="16" t="s">
        <v>32</v>
      </c>
      <c r="C78" s="97"/>
      <c r="D78" s="97"/>
      <c r="E78" s="91"/>
      <c r="F78" s="103"/>
    </row>
    <row r="79" spans="1:6" x14ac:dyDescent="0.2">
      <c r="A79" s="57"/>
      <c r="B79" s="16" t="s">
        <v>33</v>
      </c>
      <c r="C79" s="97"/>
      <c r="D79" s="97"/>
      <c r="E79" s="91"/>
      <c r="F79" s="103"/>
    </row>
    <row r="80" spans="1:6" x14ac:dyDescent="0.2">
      <c r="A80" s="57"/>
      <c r="B80" s="16" t="s">
        <v>34</v>
      </c>
      <c r="C80" s="97"/>
      <c r="D80" s="97"/>
      <c r="E80" s="91"/>
      <c r="F80" s="103"/>
    </row>
    <row r="81" spans="1:6" x14ac:dyDescent="0.2">
      <c r="A81" s="57"/>
      <c r="B81" s="16" t="s">
        <v>61</v>
      </c>
      <c r="C81" s="97"/>
      <c r="D81" s="97"/>
      <c r="E81" s="91"/>
      <c r="F81" s="103"/>
    </row>
    <row r="82" spans="1:6" ht="25.5" x14ac:dyDescent="0.2">
      <c r="A82" s="57"/>
      <c r="B82" s="16" t="s">
        <v>62</v>
      </c>
      <c r="C82" s="97"/>
      <c r="D82" s="97"/>
      <c r="E82" s="91"/>
      <c r="F82" s="103"/>
    </row>
    <row r="83" spans="1:6" ht="25.5" x14ac:dyDescent="0.2">
      <c r="A83" s="58"/>
      <c r="B83" s="17" t="s">
        <v>36</v>
      </c>
      <c r="C83" s="98"/>
      <c r="D83" s="98"/>
      <c r="E83" s="92"/>
      <c r="F83" s="104"/>
    </row>
    <row r="84" spans="1:6" ht="15" customHeight="1" x14ac:dyDescent="0.2">
      <c r="A84" s="55" t="s">
        <v>63</v>
      </c>
      <c r="B84" s="18" t="s">
        <v>64</v>
      </c>
      <c r="C84" s="96" t="s">
        <v>42</v>
      </c>
      <c r="D84" s="96">
        <v>1</v>
      </c>
      <c r="E84" s="99"/>
      <c r="F84" s="102">
        <f>D84*E92</f>
        <v>0</v>
      </c>
    </row>
    <row r="85" spans="1:6" x14ac:dyDescent="0.2">
      <c r="A85" s="57"/>
      <c r="B85" s="19" t="s">
        <v>44</v>
      </c>
      <c r="C85" s="97"/>
      <c r="D85" s="97"/>
      <c r="E85" s="100"/>
      <c r="F85" s="103"/>
    </row>
    <row r="86" spans="1:6" ht="63.75" x14ac:dyDescent="0.2">
      <c r="A86" s="57"/>
      <c r="B86" s="16" t="s">
        <v>45</v>
      </c>
      <c r="C86" s="97"/>
      <c r="D86" s="97"/>
      <c r="E86" s="100"/>
      <c r="F86" s="103"/>
    </row>
    <row r="87" spans="1:6" ht="25.5" x14ac:dyDescent="0.2">
      <c r="A87" s="57"/>
      <c r="B87" s="16" t="s">
        <v>65</v>
      </c>
      <c r="C87" s="97"/>
      <c r="D87" s="97"/>
      <c r="E87" s="100"/>
      <c r="F87" s="103"/>
    </row>
    <row r="88" spans="1:6" ht="25.5" x14ac:dyDescent="0.2">
      <c r="A88" s="57"/>
      <c r="B88" s="16" t="s">
        <v>66</v>
      </c>
      <c r="C88" s="97"/>
      <c r="D88" s="97"/>
      <c r="E88" s="100"/>
      <c r="F88" s="103"/>
    </row>
    <row r="89" spans="1:6" ht="25.5" x14ac:dyDescent="0.2">
      <c r="A89" s="57"/>
      <c r="B89" s="16" t="s">
        <v>67</v>
      </c>
      <c r="C89" s="97"/>
      <c r="D89" s="97"/>
      <c r="E89" s="100"/>
      <c r="F89" s="103"/>
    </row>
    <row r="90" spans="1:6" ht="25.5" x14ac:dyDescent="0.2">
      <c r="A90" s="57"/>
      <c r="B90" s="16" t="s">
        <v>49</v>
      </c>
      <c r="C90" s="97"/>
      <c r="D90" s="97"/>
      <c r="E90" s="100"/>
      <c r="F90" s="103"/>
    </row>
    <row r="91" spans="1:6" x14ac:dyDescent="0.2">
      <c r="A91" s="57"/>
      <c r="B91" s="16" t="s">
        <v>50</v>
      </c>
      <c r="C91" s="97"/>
      <c r="D91" s="97"/>
      <c r="E91" s="100"/>
      <c r="F91" s="103"/>
    </row>
    <row r="92" spans="1:6" x14ac:dyDescent="0.2">
      <c r="A92" s="58"/>
      <c r="B92" s="17" t="s">
        <v>51</v>
      </c>
      <c r="C92" s="98"/>
      <c r="D92" s="98"/>
      <c r="E92" s="101"/>
      <c r="F92" s="104"/>
    </row>
    <row r="93" spans="1:6" ht="15" x14ac:dyDescent="0.25">
      <c r="A93" s="60"/>
      <c r="B93" s="46" t="s">
        <v>68</v>
      </c>
      <c r="C93" s="47"/>
      <c r="D93" s="47"/>
      <c r="E93" s="47"/>
      <c r="F93" s="61">
        <f>SUM(F53:F91)</f>
        <v>0</v>
      </c>
    </row>
    <row r="94" spans="1:6" x14ac:dyDescent="0.2">
      <c r="A94" s="51"/>
      <c r="B94" s="31"/>
      <c r="C94" s="11"/>
      <c r="D94" s="11"/>
      <c r="E94" s="7"/>
      <c r="F94" s="52"/>
    </row>
    <row r="95" spans="1:6" ht="63.75" x14ac:dyDescent="0.2">
      <c r="A95" s="55" t="s">
        <v>69</v>
      </c>
      <c r="B95" s="35" t="s">
        <v>70</v>
      </c>
      <c r="C95" s="96" t="s">
        <v>80</v>
      </c>
      <c r="D95" s="96">
        <v>13</v>
      </c>
      <c r="E95" s="99"/>
      <c r="F95" s="102">
        <f>D95*E104</f>
        <v>0</v>
      </c>
    </row>
    <row r="96" spans="1:6" x14ac:dyDescent="0.2">
      <c r="A96" s="57"/>
      <c r="B96" s="19" t="s">
        <v>71</v>
      </c>
      <c r="C96" s="97"/>
      <c r="D96" s="97"/>
      <c r="E96" s="100"/>
      <c r="F96" s="103"/>
    </row>
    <row r="97" spans="1:6" x14ac:dyDescent="0.2">
      <c r="A97" s="57"/>
      <c r="B97" s="19" t="s">
        <v>72</v>
      </c>
      <c r="C97" s="97"/>
      <c r="D97" s="97"/>
      <c r="E97" s="100"/>
      <c r="F97" s="103"/>
    </row>
    <row r="98" spans="1:6" x14ac:dyDescent="0.2">
      <c r="A98" s="57"/>
      <c r="B98" s="16" t="s">
        <v>73</v>
      </c>
      <c r="C98" s="97"/>
      <c r="D98" s="97"/>
      <c r="E98" s="100"/>
      <c r="F98" s="103"/>
    </row>
    <row r="99" spans="1:6" ht="25.5" x14ac:dyDescent="0.2">
      <c r="A99" s="57"/>
      <c r="B99" s="16" t="s">
        <v>74</v>
      </c>
      <c r="C99" s="97"/>
      <c r="D99" s="97"/>
      <c r="E99" s="100"/>
      <c r="F99" s="103"/>
    </row>
    <row r="100" spans="1:6" x14ac:dyDescent="0.2">
      <c r="A100" s="57"/>
      <c r="B100" s="16" t="s">
        <v>75</v>
      </c>
      <c r="C100" s="97"/>
      <c r="D100" s="97"/>
      <c r="E100" s="100"/>
      <c r="F100" s="103"/>
    </row>
    <row r="101" spans="1:6" x14ac:dyDescent="0.2">
      <c r="A101" s="57"/>
      <c r="B101" s="16" t="s">
        <v>76</v>
      </c>
      <c r="C101" s="97"/>
      <c r="D101" s="97"/>
      <c r="E101" s="100"/>
      <c r="F101" s="103"/>
    </row>
    <row r="102" spans="1:6" x14ac:dyDescent="0.2">
      <c r="A102" s="57"/>
      <c r="B102" s="16" t="s">
        <v>77</v>
      </c>
      <c r="C102" s="97"/>
      <c r="D102" s="97"/>
      <c r="E102" s="100"/>
      <c r="F102" s="103"/>
    </row>
    <row r="103" spans="1:6" x14ac:dyDescent="0.2">
      <c r="A103" s="57"/>
      <c r="B103" s="16" t="s">
        <v>78</v>
      </c>
      <c r="C103" s="97"/>
      <c r="D103" s="97"/>
      <c r="E103" s="100"/>
      <c r="F103" s="103"/>
    </row>
    <row r="104" spans="1:6" x14ac:dyDescent="0.2">
      <c r="A104" s="58"/>
      <c r="B104" s="17" t="s">
        <v>79</v>
      </c>
      <c r="C104" s="98"/>
      <c r="D104" s="98"/>
      <c r="E104" s="101"/>
      <c r="F104" s="104"/>
    </row>
    <row r="105" spans="1:6" ht="51" x14ac:dyDescent="0.2">
      <c r="A105" s="55" t="s">
        <v>82</v>
      </c>
      <c r="B105" s="35" t="s">
        <v>81</v>
      </c>
      <c r="C105" s="96" t="s">
        <v>42</v>
      </c>
      <c r="D105" s="96">
        <v>1</v>
      </c>
      <c r="E105" s="99"/>
      <c r="F105" s="102">
        <f>D105*E113</f>
        <v>0</v>
      </c>
    </row>
    <row r="106" spans="1:6" x14ac:dyDescent="0.2">
      <c r="A106" s="57"/>
      <c r="B106" s="16" t="s">
        <v>83</v>
      </c>
      <c r="C106" s="97"/>
      <c r="D106" s="97"/>
      <c r="E106" s="100"/>
      <c r="F106" s="103"/>
    </row>
    <row r="107" spans="1:6" x14ac:dyDescent="0.2">
      <c r="A107" s="57"/>
      <c r="B107" s="16" t="s">
        <v>84</v>
      </c>
      <c r="C107" s="97"/>
      <c r="D107" s="97"/>
      <c r="E107" s="100"/>
      <c r="F107" s="103"/>
    </row>
    <row r="108" spans="1:6" x14ac:dyDescent="0.2">
      <c r="A108" s="57"/>
      <c r="B108" s="16" t="s">
        <v>73</v>
      </c>
      <c r="C108" s="97"/>
      <c r="D108" s="97"/>
      <c r="E108" s="100"/>
      <c r="F108" s="103"/>
    </row>
    <row r="109" spans="1:6" x14ac:dyDescent="0.2">
      <c r="A109" s="57"/>
      <c r="B109" s="16" t="s">
        <v>85</v>
      </c>
      <c r="C109" s="97"/>
      <c r="D109" s="97"/>
      <c r="E109" s="100"/>
      <c r="F109" s="103"/>
    </row>
    <row r="110" spans="1:6" x14ac:dyDescent="0.2">
      <c r="A110" s="57"/>
      <c r="B110" s="16" t="s">
        <v>86</v>
      </c>
      <c r="C110" s="97"/>
      <c r="D110" s="97"/>
      <c r="E110" s="100"/>
      <c r="F110" s="103"/>
    </row>
    <row r="111" spans="1:6" x14ac:dyDescent="0.2">
      <c r="A111" s="57"/>
      <c r="B111" s="16" t="s">
        <v>87</v>
      </c>
      <c r="C111" s="97"/>
      <c r="D111" s="97"/>
      <c r="E111" s="100"/>
      <c r="F111" s="103"/>
    </row>
    <row r="112" spans="1:6" x14ac:dyDescent="0.2">
      <c r="A112" s="57"/>
      <c r="B112" s="16" t="s">
        <v>88</v>
      </c>
      <c r="C112" s="97"/>
      <c r="D112" s="97"/>
      <c r="E112" s="100"/>
      <c r="F112" s="103"/>
    </row>
    <row r="113" spans="1:6" x14ac:dyDescent="0.2">
      <c r="A113" s="58"/>
      <c r="B113" s="17" t="s">
        <v>89</v>
      </c>
      <c r="C113" s="98"/>
      <c r="D113" s="98"/>
      <c r="E113" s="101"/>
      <c r="F113" s="104"/>
    </row>
    <row r="114" spans="1:6" s="2" customFormat="1" ht="15" customHeight="1" x14ac:dyDescent="0.2">
      <c r="A114" s="55" t="s">
        <v>90</v>
      </c>
      <c r="B114" s="35" t="s">
        <v>91</v>
      </c>
      <c r="C114" s="96" t="s">
        <v>42</v>
      </c>
      <c r="D114" s="96">
        <v>1</v>
      </c>
      <c r="E114" s="108"/>
      <c r="F114" s="102">
        <f>D114*E143</f>
        <v>0</v>
      </c>
    </row>
    <row r="115" spans="1:6" x14ac:dyDescent="0.2">
      <c r="A115" s="57"/>
      <c r="B115" s="16" t="s">
        <v>92</v>
      </c>
      <c r="C115" s="97"/>
      <c r="D115" s="97"/>
      <c r="E115" s="109"/>
      <c r="F115" s="103"/>
    </row>
    <row r="116" spans="1:6" x14ac:dyDescent="0.2">
      <c r="A116" s="57"/>
      <c r="B116" s="16" t="s">
        <v>93</v>
      </c>
      <c r="C116" s="97"/>
      <c r="D116" s="97"/>
      <c r="E116" s="109"/>
      <c r="F116" s="103"/>
    </row>
    <row r="117" spans="1:6" x14ac:dyDescent="0.2">
      <c r="A117" s="57"/>
      <c r="B117" s="16" t="s">
        <v>94</v>
      </c>
      <c r="C117" s="97"/>
      <c r="D117" s="97"/>
      <c r="E117" s="109"/>
      <c r="F117" s="103"/>
    </row>
    <row r="118" spans="1:6" x14ac:dyDescent="0.2">
      <c r="A118" s="57"/>
      <c r="B118" s="16" t="s">
        <v>95</v>
      </c>
      <c r="C118" s="97"/>
      <c r="D118" s="97"/>
      <c r="E118" s="109"/>
      <c r="F118" s="103"/>
    </row>
    <row r="119" spans="1:6" x14ac:dyDescent="0.2">
      <c r="A119" s="57"/>
      <c r="B119" s="16" t="s">
        <v>96</v>
      </c>
      <c r="C119" s="97"/>
      <c r="D119" s="97"/>
      <c r="E119" s="109"/>
      <c r="F119" s="103"/>
    </row>
    <row r="120" spans="1:6" x14ac:dyDescent="0.2">
      <c r="A120" s="57"/>
      <c r="B120" s="16" t="s">
        <v>97</v>
      </c>
      <c r="C120" s="97"/>
      <c r="D120" s="97"/>
      <c r="E120" s="109"/>
      <c r="F120" s="103"/>
    </row>
    <row r="121" spans="1:6" x14ac:dyDescent="0.2">
      <c r="A121" s="57"/>
      <c r="B121" s="16" t="s">
        <v>98</v>
      </c>
      <c r="C121" s="97"/>
      <c r="D121" s="97"/>
      <c r="E121" s="109"/>
      <c r="F121" s="103"/>
    </row>
    <row r="122" spans="1:6" x14ac:dyDescent="0.2">
      <c r="A122" s="57"/>
      <c r="B122" s="16" t="s">
        <v>99</v>
      </c>
      <c r="C122" s="97"/>
      <c r="D122" s="97"/>
      <c r="E122" s="109"/>
      <c r="F122" s="103"/>
    </row>
    <row r="123" spans="1:6" ht="13.5" customHeight="1" x14ac:dyDescent="0.2">
      <c r="A123" s="57"/>
      <c r="B123" s="16" t="s">
        <v>100</v>
      </c>
      <c r="C123" s="97"/>
      <c r="D123" s="97"/>
      <c r="E123" s="109"/>
      <c r="F123" s="103"/>
    </row>
    <row r="124" spans="1:6" x14ac:dyDescent="0.2">
      <c r="A124" s="57"/>
      <c r="B124" s="16" t="s">
        <v>101</v>
      </c>
      <c r="C124" s="97"/>
      <c r="D124" s="97"/>
      <c r="E124" s="109"/>
      <c r="F124" s="103"/>
    </row>
    <row r="125" spans="1:6" ht="25.5" x14ac:dyDescent="0.2">
      <c r="A125" s="57"/>
      <c r="B125" s="16" t="s">
        <v>102</v>
      </c>
      <c r="C125" s="97"/>
      <c r="D125" s="97"/>
      <c r="E125" s="109"/>
      <c r="F125" s="103"/>
    </row>
    <row r="126" spans="1:6" x14ac:dyDescent="0.2">
      <c r="A126" s="57"/>
      <c r="B126" s="16" t="s">
        <v>103</v>
      </c>
      <c r="C126" s="97"/>
      <c r="D126" s="97"/>
      <c r="E126" s="109"/>
      <c r="F126" s="103"/>
    </row>
    <row r="127" spans="1:6" ht="25.5" x14ac:dyDescent="0.2">
      <c r="A127" s="57"/>
      <c r="B127" s="16" t="s">
        <v>104</v>
      </c>
      <c r="C127" s="97"/>
      <c r="D127" s="97"/>
      <c r="E127" s="109"/>
      <c r="F127" s="103"/>
    </row>
    <row r="128" spans="1:6" x14ac:dyDescent="0.2">
      <c r="A128" s="57"/>
      <c r="B128" s="16" t="s">
        <v>105</v>
      </c>
      <c r="C128" s="97"/>
      <c r="D128" s="97"/>
      <c r="E128" s="109"/>
      <c r="F128" s="103"/>
    </row>
    <row r="129" spans="1:6" x14ac:dyDescent="0.2">
      <c r="A129" s="57"/>
      <c r="B129" s="16" t="s">
        <v>106</v>
      </c>
      <c r="C129" s="97"/>
      <c r="D129" s="97"/>
      <c r="E129" s="109"/>
      <c r="F129" s="103"/>
    </row>
    <row r="130" spans="1:6" x14ac:dyDescent="0.2">
      <c r="A130" s="57"/>
      <c r="B130" s="16" t="s">
        <v>107</v>
      </c>
      <c r="C130" s="97"/>
      <c r="D130" s="97"/>
      <c r="E130" s="109"/>
      <c r="F130" s="103"/>
    </row>
    <row r="131" spans="1:6" x14ac:dyDescent="0.2">
      <c r="A131" s="57"/>
      <c r="B131" s="16" t="s">
        <v>108</v>
      </c>
      <c r="C131" s="97"/>
      <c r="D131" s="97"/>
      <c r="E131" s="109"/>
      <c r="F131" s="103"/>
    </row>
    <row r="132" spans="1:6" x14ac:dyDescent="0.2">
      <c r="A132" s="57"/>
      <c r="B132" s="16" t="s">
        <v>109</v>
      </c>
      <c r="C132" s="97"/>
      <c r="D132" s="97"/>
      <c r="E132" s="109"/>
      <c r="F132" s="103"/>
    </row>
    <row r="133" spans="1:6" ht="25.5" x14ac:dyDescent="0.2">
      <c r="A133" s="57"/>
      <c r="B133" s="16" t="s">
        <v>110</v>
      </c>
      <c r="C133" s="97"/>
      <c r="D133" s="97"/>
      <c r="E133" s="109"/>
      <c r="F133" s="103"/>
    </row>
    <row r="134" spans="1:6" x14ac:dyDescent="0.2">
      <c r="A134" s="57"/>
      <c r="B134" s="16" t="s">
        <v>111</v>
      </c>
      <c r="C134" s="97"/>
      <c r="D134" s="97"/>
      <c r="E134" s="109"/>
      <c r="F134" s="103"/>
    </row>
    <row r="135" spans="1:6" x14ac:dyDescent="0.2">
      <c r="A135" s="57"/>
      <c r="B135" s="16" t="s">
        <v>112</v>
      </c>
      <c r="C135" s="97"/>
      <c r="D135" s="97"/>
      <c r="E135" s="109"/>
      <c r="F135" s="103"/>
    </row>
    <row r="136" spans="1:6" ht="25.5" x14ac:dyDescent="0.2">
      <c r="A136" s="57"/>
      <c r="B136" s="16" t="s">
        <v>113</v>
      </c>
      <c r="C136" s="97"/>
      <c r="D136" s="97"/>
      <c r="E136" s="109"/>
      <c r="F136" s="103"/>
    </row>
    <row r="137" spans="1:6" x14ac:dyDescent="0.2">
      <c r="A137" s="57"/>
      <c r="B137" s="16" t="s">
        <v>114</v>
      </c>
      <c r="C137" s="97"/>
      <c r="D137" s="97"/>
      <c r="E137" s="109"/>
      <c r="F137" s="103"/>
    </row>
    <row r="138" spans="1:6" x14ac:dyDescent="0.2">
      <c r="A138" s="57"/>
      <c r="B138" s="16" t="s">
        <v>115</v>
      </c>
      <c r="C138" s="97"/>
      <c r="D138" s="97"/>
      <c r="E138" s="109"/>
      <c r="F138" s="103"/>
    </row>
    <row r="139" spans="1:6" x14ac:dyDescent="0.2">
      <c r="A139" s="57"/>
      <c r="B139" s="16" t="s">
        <v>116</v>
      </c>
      <c r="C139" s="97"/>
      <c r="D139" s="97"/>
      <c r="E139" s="109"/>
      <c r="F139" s="103"/>
    </row>
    <row r="140" spans="1:6" x14ac:dyDescent="0.2">
      <c r="A140" s="57"/>
      <c r="B140" s="16" t="s">
        <v>117</v>
      </c>
      <c r="C140" s="97"/>
      <c r="D140" s="97"/>
      <c r="E140" s="109"/>
      <c r="F140" s="103"/>
    </row>
    <row r="141" spans="1:6" x14ac:dyDescent="0.2">
      <c r="A141" s="57"/>
      <c r="B141" s="16" t="s">
        <v>118</v>
      </c>
      <c r="C141" s="97"/>
      <c r="D141" s="97"/>
      <c r="E141" s="109"/>
      <c r="F141" s="103"/>
    </row>
    <row r="142" spans="1:6" x14ac:dyDescent="0.2">
      <c r="A142" s="57"/>
      <c r="B142" s="16" t="s">
        <v>119</v>
      </c>
      <c r="C142" s="97"/>
      <c r="D142" s="97"/>
      <c r="E142" s="109"/>
      <c r="F142" s="103"/>
    </row>
    <row r="143" spans="1:6" x14ac:dyDescent="0.2">
      <c r="A143" s="58"/>
      <c r="B143" s="17" t="s">
        <v>120</v>
      </c>
      <c r="C143" s="98"/>
      <c r="D143" s="98"/>
      <c r="E143" s="110"/>
      <c r="F143" s="104"/>
    </row>
    <row r="144" spans="1:6" s="2" customFormat="1" ht="15" customHeight="1" x14ac:dyDescent="0.2">
      <c r="A144" s="55" t="s">
        <v>121</v>
      </c>
      <c r="B144" s="35" t="s">
        <v>122</v>
      </c>
      <c r="C144" s="96" t="s">
        <v>42</v>
      </c>
      <c r="D144" s="96">
        <v>1</v>
      </c>
      <c r="E144" s="108"/>
      <c r="F144" s="102">
        <f>D144*E156</f>
        <v>0</v>
      </c>
    </row>
    <row r="145" spans="1:6" x14ac:dyDescent="0.2">
      <c r="A145" s="57"/>
      <c r="B145" s="16" t="s">
        <v>123</v>
      </c>
      <c r="C145" s="97"/>
      <c r="D145" s="97"/>
      <c r="E145" s="109"/>
      <c r="F145" s="103"/>
    </row>
    <row r="146" spans="1:6" x14ac:dyDescent="0.2">
      <c r="A146" s="57"/>
      <c r="B146" s="16" t="s">
        <v>124</v>
      </c>
      <c r="C146" s="97"/>
      <c r="D146" s="97"/>
      <c r="E146" s="109"/>
      <c r="F146" s="103"/>
    </row>
    <row r="147" spans="1:6" x14ac:dyDescent="0.2">
      <c r="A147" s="57"/>
      <c r="B147" s="16" t="s">
        <v>125</v>
      </c>
      <c r="C147" s="97"/>
      <c r="D147" s="97"/>
      <c r="E147" s="109"/>
      <c r="F147" s="103"/>
    </row>
    <row r="148" spans="1:6" x14ac:dyDescent="0.2">
      <c r="A148" s="57"/>
      <c r="B148" s="16" t="s">
        <v>126</v>
      </c>
      <c r="C148" s="97"/>
      <c r="D148" s="97"/>
      <c r="E148" s="109"/>
      <c r="F148" s="103"/>
    </row>
    <row r="149" spans="1:6" ht="25.5" x14ac:dyDescent="0.2">
      <c r="A149" s="57"/>
      <c r="B149" s="16" t="s">
        <v>127</v>
      </c>
      <c r="C149" s="97"/>
      <c r="D149" s="97"/>
      <c r="E149" s="109"/>
      <c r="F149" s="103"/>
    </row>
    <row r="150" spans="1:6" ht="14.25" customHeight="1" x14ac:dyDescent="0.2">
      <c r="A150" s="57"/>
      <c r="B150" s="16" t="s">
        <v>128</v>
      </c>
      <c r="C150" s="97"/>
      <c r="D150" s="97"/>
      <c r="E150" s="109"/>
      <c r="F150" s="103"/>
    </row>
    <row r="151" spans="1:6" ht="25.5" x14ac:dyDescent="0.2">
      <c r="A151" s="57"/>
      <c r="B151" s="16" t="s">
        <v>129</v>
      </c>
      <c r="C151" s="97"/>
      <c r="D151" s="97"/>
      <c r="E151" s="109"/>
      <c r="F151" s="103"/>
    </row>
    <row r="152" spans="1:6" ht="25.5" x14ac:dyDescent="0.2">
      <c r="A152" s="57"/>
      <c r="B152" s="16" t="s">
        <v>130</v>
      </c>
      <c r="C152" s="97"/>
      <c r="D152" s="97"/>
      <c r="E152" s="109"/>
      <c r="F152" s="103"/>
    </row>
    <row r="153" spans="1:6" x14ac:dyDescent="0.2">
      <c r="A153" s="57"/>
      <c r="B153" s="16" t="s">
        <v>131</v>
      </c>
      <c r="C153" s="97"/>
      <c r="D153" s="97"/>
      <c r="E153" s="109"/>
      <c r="F153" s="103"/>
    </row>
    <row r="154" spans="1:6" x14ac:dyDescent="0.2">
      <c r="A154" s="57"/>
      <c r="B154" s="16" t="s">
        <v>132</v>
      </c>
      <c r="C154" s="97"/>
      <c r="D154" s="97"/>
      <c r="E154" s="109"/>
      <c r="F154" s="103"/>
    </row>
    <row r="155" spans="1:6" x14ac:dyDescent="0.2">
      <c r="A155" s="57"/>
      <c r="B155" s="16" t="s">
        <v>133</v>
      </c>
      <c r="C155" s="97"/>
      <c r="D155" s="97"/>
      <c r="E155" s="109"/>
      <c r="F155" s="103"/>
    </row>
    <row r="156" spans="1:6" ht="13.5" customHeight="1" x14ac:dyDescent="0.2">
      <c r="A156" s="58"/>
      <c r="B156" s="17" t="s">
        <v>134</v>
      </c>
      <c r="C156" s="98"/>
      <c r="D156" s="98"/>
      <c r="E156" s="110"/>
      <c r="F156" s="104"/>
    </row>
    <row r="157" spans="1:6" s="2" customFormat="1" ht="15" customHeight="1" x14ac:dyDescent="0.2">
      <c r="A157" s="55" t="s">
        <v>135</v>
      </c>
      <c r="B157" s="35" t="s">
        <v>136</v>
      </c>
      <c r="C157" s="96" t="s">
        <v>42</v>
      </c>
      <c r="D157" s="96">
        <v>1</v>
      </c>
      <c r="E157" s="108"/>
      <c r="F157" s="102">
        <f>D157*E162</f>
        <v>0</v>
      </c>
    </row>
    <row r="158" spans="1:6" ht="38.25" x14ac:dyDescent="0.2">
      <c r="A158" s="57"/>
      <c r="B158" s="16" t="s">
        <v>137</v>
      </c>
      <c r="C158" s="97"/>
      <c r="D158" s="97"/>
      <c r="E158" s="109"/>
      <c r="F158" s="103"/>
    </row>
    <row r="159" spans="1:6" x14ac:dyDescent="0.2">
      <c r="A159" s="57"/>
      <c r="B159" s="16" t="s">
        <v>138</v>
      </c>
      <c r="C159" s="97"/>
      <c r="D159" s="97"/>
      <c r="E159" s="109"/>
      <c r="F159" s="103"/>
    </row>
    <row r="160" spans="1:6" x14ac:dyDescent="0.2">
      <c r="A160" s="57"/>
      <c r="B160" s="16" t="s">
        <v>139</v>
      </c>
      <c r="C160" s="97"/>
      <c r="D160" s="97"/>
      <c r="E160" s="109"/>
      <c r="F160" s="103"/>
    </row>
    <row r="161" spans="1:6" x14ac:dyDescent="0.2">
      <c r="A161" s="57"/>
      <c r="B161" s="16" t="s">
        <v>140</v>
      </c>
      <c r="C161" s="97"/>
      <c r="D161" s="97"/>
      <c r="E161" s="109"/>
      <c r="F161" s="103"/>
    </row>
    <row r="162" spans="1:6" x14ac:dyDescent="0.2">
      <c r="A162" s="58"/>
      <c r="B162" s="17" t="s">
        <v>141</v>
      </c>
      <c r="C162" s="98"/>
      <c r="D162" s="98"/>
      <c r="E162" s="110"/>
      <c r="F162" s="104"/>
    </row>
    <row r="163" spans="1:6" s="2" customFormat="1" ht="15" customHeight="1" x14ac:dyDescent="0.2">
      <c r="A163" s="55" t="s">
        <v>142</v>
      </c>
      <c r="B163" s="35" t="s">
        <v>143</v>
      </c>
      <c r="C163" s="88" t="s">
        <v>42</v>
      </c>
      <c r="D163" s="88">
        <v>1</v>
      </c>
      <c r="E163" s="105"/>
      <c r="F163" s="94">
        <f>D163*E165</f>
        <v>0</v>
      </c>
    </row>
    <row r="164" spans="1:6" ht="51" x14ac:dyDescent="0.2">
      <c r="A164" s="57"/>
      <c r="B164" s="16" t="s">
        <v>144</v>
      </c>
      <c r="C164" s="89"/>
      <c r="D164" s="89"/>
      <c r="E164" s="106"/>
      <c r="F164" s="95"/>
    </row>
    <row r="165" spans="1:6" x14ac:dyDescent="0.2">
      <c r="A165" s="58"/>
      <c r="B165" s="17" t="s">
        <v>145</v>
      </c>
      <c r="C165" s="87"/>
      <c r="D165" s="87"/>
      <c r="E165" s="107"/>
      <c r="F165" s="93"/>
    </row>
    <row r="166" spans="1:6" s="2" customFormat="1" ht="15" customHeight="1" x14ac:dyDescent="0.2">
      <c r="A166" s="55" t="s">
        <v>146</v>
      </c>
      <c r="B166" s="35" t="s">
        <v>147</v>
      </c>
      <c r="C166" s="88" t="s">
        <v>42</v>
      </c>
      <c r="D166" s="88">
        <v>1</v>
      </c>
      <c r="E166" s="105"/>
      <c r="F166" s="94">
        <f>D166*E167</f>
        <v>0</v>
      </c>
    </row>
    <row r="167" spans="1:6" ht="51" x14ac:dyDescent="0.2">
      <c r="A167" s="58"/>
      <c r="B167" s="17" t="s">
        <v>148</v>
      </c>
      <c r="C167" s="87"/>
      <c r="D167" s="87"/>
      <c r="E167" s="107"/>
      <c r="F167" s="93"/>
    </row>
    <row r="168" spans="1:6" s="2" customFormat="1" ht="15" customHeight="1" x14ac:dyDescent="0.2">
      <c r="A168" s="55" t="s">
        <v>149</v>
      </c>
      <c r="B168" s="35" t="s">
        <v>150</v>
      </c>
      <c r="C168" s="88" t="s">
        <v>42</v>
      </c>
      <c r="D168" s="88">
        <v>1</v>
      </c>
      <c r="E168" s="105"/>
      <c r="F168" s="111">
        <f>D168*E170</f>
        <v>0</v>
      </c>
    </row>
    <row r="169" spans="1:6" ht="38.25" x14ac:dyDescent="0.2">
      <c r="A169" s="57"/>
      <c r="B169" s="16" t="s">
        <v>151</v>
      </c>
      <c r="C169" s="89"/>
      <c r="D169" s="89"/>
      <c r="E169" s="106"/>
      <c r="F169" s="112"/>
    </row>
    <row r="170" spans="1:6" ht="38.25" x14ac:dyDescent="0.2">
      <c r="A170" s="58"/>
      <c r="B170" s="17" t="s">
        <v>152</v>
      </c>
      <c r="C170" s="87"/>
      <c r="D170" s="87"/>
      <c r="E170" s="107"/>
      <c r="F170" s="113"/>
    </row>
    <row r="171" spans="1:6" x14ac:dyDescent="0.2">
      <c r="A171" s="55" t="s">
        <v>153</v>
      </c>
      <c r="B171" s="35" t="s">
        <v>154</v>
      </c>
      <c r="C171" s="14"/>
      <c r="D171" s="14"/>
      <c r="E171" s="4"/>
      <c r="F171" s="56"/>
    </row>
    <row r="172" spans="1:6" ht="65.25" customHeight="1" x14ac:dyDescent="0.2">
      <c r="A172" s="58"/>
      <c r="B172" s="17" t="s">
        <v>155</v>
      </c>
      <c r="C172" s="15" t="s">
        <v>42</v>
      </c>
      <c r="D172" s="15">
        <v>1</v>
      </c>
      <c r="E172" s="5"/>
      <c r="F172" s="59">
        <f>D172*E172</f>
        <v>0</v>
      </c>
    </row>
    <row r="173" spans="1:6" s="2" customFormat="1" ht="15" customHeight="1" x14ac:dyDescent="0.2">
      <c r="A173" s="55" t="s">
        <v>156</v>
      </c>
      <c r="B173" s="35" t="s">
        <v>157</v>
      </c>
      <c r="C173" s="88" t="s">
        <v>42</v>
      </c>
      <c r="D173" s="88">
        <v>1</v>
      </c>
      <c r="E173" s="105"/>
      <c r="F173" s="111">
        <f>D173*E175</f>
        <v>0</v>
      </c>
    </row>
    <row r="174" spans="1:6" x14ac:dyDescent="0.2">
      <c r="A174" s="57"/>
      <c r="B174" s="16" t="s">
        <v>158</v>
      </c>
      <c r="C174" s="89"/>
      <c r="D174" s="89"/>
      <c r="E174" s="106"/>
      <c r="F174" s="112"/>
    </row>
    <row r="175" spans="1:6" x14ac:dyDescent="0.2">
      <c r="A175" s="58"/>
      <c r="B175" s="17" t="s">
        <v>159</v>
      </c>
      <c r="C175" s="87"/>
      <c r="D175" s="87"/>
      <c r="E175" s="107"/>
      <c r="F175" s="113"/>
    </row>
    <row r="176" spans="1:6" ht="25.5" x14ac:dyDescent="0.2">
      <c r="A176" s="63"/>
      <c r="B176" s="36" t="s">
        <v>178</v>
      </c>
      <c r="C176" s="24"/>
      <c r="D176" s="24"/>
      <c r="E176" s="3"/>
      <c r="F176" s="64">
        <f>SUM(F50,F93,F95:F174)</f>
        <v>0</v>
      </c>
    </row>
    <row r="177" spans="1:6" ht="15" x14ac:dyDescent="0.25">
      <c r="A177" s="65"/>
      <c r="B177" s="48"/>
      <c r="C177" s="48"/>
      <c r="D177" s="48"/>
      <c r="E177" s="48"/>
      <c r="F177" s="66"/>
    </row>
    <row r="178" spans="1:6" s="2" customFormat="1" ht="25.5" x14ac:dyDescent="0.2">
      <c r="A178" s="62" t="s">
        <v>160</v>
      </c>
      <c r="B178" s="37" t="s">
        <v>161</v>
      </c>
      <c r="C178" s="12"/>
      <c r="D178" s="12"/>
      <c r="E178" s="8"/>
      <c r="F178" s="54"/>
    </row>
    <row r="179" spans="1:6" s="2" customFormat="1" ht="25.5" x14ac:dyDescent="0.2">
      <c r="A179" s="55" t="s">
        <v>162</v>
      </c>
      <c r="B179" s="35" t="s">
        <v>163</v>
      </c>
      <c r="C179" s="96" t="s">
        <v>42</v>
      </c>
      <c r="D179" s="96">
        <v>1</v>
      </c>
      <c r="E179" s="105"/>
      <c r="F179" s="102">
        <f>D179*E186</f>
        <v>0</v>
      </c>
    </row>
    <row r="180" spans="1:6" x14ac:dyDescent="0.2">
      <c r="A180" s="57"/>
      <c r="B180" s="19" t="s">
        <v>72</v>
      </c>
      <c r="C180" s="97"/>
      <c r="D180" s="97"/>
      <c r="E180" s="106"/>
      <c r="F180" s="103"/>
    </row>
    <row r="181" spans="1:6" ht="76.5" x14ac:dyDescent="0.2">
      <c r="A181" s="57"/>
      <c r="B181" s="16" t="s">
        <v>164</v>
      </c>
      <c r="C181" s="97"/>
      <c r="D181" s="97"/>
      <c r="E181" s="106"/>
      <c r="F181" s="103"/>
    </row>
    <row r="182" spans="1:6" ht="216.75" x14ac:dyDescent="0.2">
      <c r="A182" s="57"/>
      <c r="B182" s="16" t="s">
        <v>165</v>
      </c>
      <c r="C182" s="97"/>
      <c r="D182" s="97"/>
      <c r="E182" s="106"/>
      <c r="F182" s="103"/>
    </row>
    <row r="183" spans="1:6" ht="25.5" x14ac:dyDescent="0.2">
      <c r="A183" s="57"/>
      <c r="B183" s="16" t="s">
        <v>166</v>
      </c>
      <c r="C183" s="97"/>
      <c r="D183" s="97"/>
      <c r="E183" s="106"/>
      <c r="F183" s="103"/>
    </row>
    <row r="184" spans="1:6" ht="63.75" x14ac:dyDescent="0.2">
      <c r="A184" s="57"/>
      <c r="B184" s="16" t="s">
        <v>167</v>
      </c>
      <c r="C184" s="97"/>
      <c r="D184" s="97"/>
      <c r="E184" s="106"/>
      <c r="F184" s="103"/>
    </row>
    <row r="185" spans="1:6" ht="25.5" x14ac:dyDescent="0.2">
      <c r="A185" s="57"/>
      <c r="B185" s="16" t="s">
        <v>168</v>
      </c>
      <c r="C185" s="97"/>
      <c r="D185" s="97"/>
      <c r="E185" s="106"/>
      <c r="F185" s="103"/>
    </row>
    <row r="186" spans="1:6" ht="171.75" customHeight="1" x14ac:dyDescent="0.2">
      <c r="A186" s="58"/>
      <c r="B186" s="17" t="s">
        <v>169</v>
      </c>
      <c r="C186" s="98"/>
      <c r="D186" s="98"/>
      <c r="E186" s="107"/>
      <c r="F186" s="104"/>
    </row>
    <row r="187" spans="1:6" s="2" customFormat="1" ht="25.5" x14ac:dyDescent="0.2">
      <c r="A187" s="55" t="s">
        <v>170</v>
      </c>
      <c r="B187" s="35" t="s">
        <v>171</v>
      </c>
      <c r="C187" s="96" t="s">
        <v>42</v>
      </c>
      <c r="D187" s="96">
        <v>1</v>
      </c>
      <c r="E187" s="108"/>
      <c r="F187" s="102">
        <f>D187*E195</f>
        <v>0</v>
      </c>
    </row>
    <row r="188" spans="1:6" x14ac:dyDescent="0.2">
      <c r="A188" s="57"/>
      <c r="B188" s="16" t="s">
        <v>72</v>
      </c>
      <c r="C188" s="97"/>
      <c r="D188" s="97"/>
      <c r="E188" s="109"/>
      <c r="F188" s="103"/>
    </row>
    <row r="189" spans="1:6" ht="76.5" x14ac:dyDescent="0.2">
      <c r="A189" s="57"/>
      <c r="B189" s="16" t="s">
        <v>164</v>
      </c>
      <c r="C189" s="97"/>
      <c r="D189" s="97"/>
      <c r="E189" s="109"/>
      <c r="F189" s="103"/>
    </row>
    <row r="190" spans="1:6" ht="333" customHeight="1" x14ac:dyDescent="0.2">
      <c r="A190" s="57"/>
      <c r="B190" s="16" t="s">
        <v>165</v>
      </c>
      <c r="C190" s="97"/>
      <c r="D190" s="97"/>
      <c r="E190" s="109"/>
      <c r="F190" s="103"/>
    </row>
    <row r="191" spans="1:6" ht="76.5" x14ac:dyDescent="0.2">
      <c r="A191" s="57"/>
      <c r="B191" s="16" t="s">
        <v>172</v>
      </c>
      <c r="C191" s="97"/>
      <c r="D191" s="97"/>
      <c r="E191" s="109"/>
      <c r="F191" s="103"/>
    </row>
    <row r="192" spans="1:6" x14ac:dyDescent="0.2">
      <c r="A192" s="57"/>
      <c r="B192" s="16" t="s">
        <v>173</v>
      </c>
      <c r="C192" s="97"/>
      <c r="D192" s="97"/>
      <c r="E192" s="109"/>
      <c r="F192" s="103"/>
    </row>
    <row r="193" spans="1:6" ht="105.75" customHeight="1" x14ac:dyDescent="0.2">
      <c r="A193" s="57"/>
      <c r="B193" s="16" t="s">
        <v>174</v>
      </c>
      <c r="C193" s="97"/>
      <c r="D193" s="97"/>
      <c r="E193" s="109"/>
      <c r="F193" s="103"/>
    </row>
    <row r="194" spans="1:6" ht="38.25" x14ac:dyDescent="0.2">
      <c r="A194" s="57"/>
      <c r="B194" s="16" t="s">
        <v>175</v>
      </c>
      <c r="C194" s="97"/>
      <c r="D194" s="97"/>
      <c r="E194" s="109"/>
      <c r="F194" s="103"/>
    </row>
    <row r="195" spans="1:6" ht="122.25" customHeight="1" x14ac:dyDescent="0.2">
      <c r="A195" s="58"/>
      <c r="B195" s="17" t="s">
        <v>176</v>
      </c>
      <c r="C195" s="98"/>
      <c r="D195" s="98"/>
      <c r="E195" s="110"/>
      <c r="F195" s="104"/>
    </row>
    <row r="196" spans="1:6" s="2" customFormat="1" ht="38.25" x14ac:dyDescent="0.2">
      <c r="A196" s="62"/>
      <c r="B196" s="36" t="s">
        <v>177</v>
      </c>
      <c r="C196" s="12"/>
      <c r="D196" s="12"/>
      <c r="E196" s="3"/>
      <c r="F196" s="61">
        <f>SUM(F179:F194)</f>
        <v>0</v>
      </c>
    </row>
    <row r="197" spans="1:6" x14ac:dyDescent="0.2">
      <c r="A197" s="51"/>
      <c r="B197" s="31"/>
      <c r="C197" s="11"/>
      <c r="D197" s="11"/>
      <c r="E197" s="7"/>
      <c r="F197" s="52"/>
    </row>
    <row r="198" spans="1:6" s="27" customFormat="1" ht="21.75" customHeight="1" x14ac:dyDescent="0.25">
      <c r="A198" s="67"/>
      <c r="B198" s="38" t="s">
        <v>179</v>
      </c>
      <c r="C198" s="25"/>
      <c r="D198" s="25"/>
      <c r="E198" s="26"/>
      <c r="F198" s="68"/>
    </row>
    <row r="199" spans="1:6" s="9" customFormat="1" ht="21.75" customHeight="1" x14ac:dyDescent="0.25">
      <c r="A199" s="69" t="s">
        <v>39</v>
      </c>
      <c r="B199" s="34" t="s">
        <v>180</v>
      </c>
      <c r="C199" s="49"/>
      <c r="D199" s="50"/>
      <c r="E199" s="50"/>
      <c r="F199" s="70">
        <f>F176</f>
        <v>0</v>
      </c>
    </row>
    <row r="200" spans="1:6" s="9" customFormat="1" ht="37.5" customHeight="1" x14ac:dyDescent="0.25">
      <c r="A200" s="69" t="s">
        <v>160</v>
      </c>
      <c r="B200" s="34" t="s">
        <v>181</v>
      </c>
      <c r="C200" s="49"/>
      <c r="D200" s="50"/>
      <c r="E200" s="50"/>
      <c r="F200" s="70">
        <f>F196</f>
        <v>0</v>
      </c>
    </row>
    <row r="201" spans="1:6" s="28" customFormat="1" ht="21.75" customHeight="1" x14ac:dyDescent="0.25">
      <c r="A201" s="71"/>
      <c r="B201" s="39" t="s">
        <v>182</v>
      </c>
      <c r="C201" s="49"/>
      <c r="D201" s="50"/>
      <c r="E201" s="50"/>
      <c r="F201" s="72">
        <f>F199+F200</f>
        <v>0</v>
      </c>
    </row>
    <row r="202" spans="1:6" s="28" customFormat="1" ht="21.75" customHeight="1" x14ac:dyDescent="0.25">
      <c r="A202" s="71"/>
      <c r="B202" s="39" t="s">
        <v>183</v>
      </c>
      <c r="C202" s="49"/>
      <c r="D202" s="50"/>
      <c r="E202" s="50"/>
      <c r="F202" s="72">
        <f>F201*0.25</f>
        <v>0</v>
      </c>
    </row>
    <row r="203" spans="1:6" s="28" customFormat="1" ht="21.75" customHeight="1" thickBot="1" x14ac:dyDescent="0.3">
      <c r="A203" s="73"/>
      <c r="B203" s="74" t="s">
        <v>184</v>
      </c>
      <c r="C203" s="75"/>
      <c r="D203" s="76"/>
      <c r="E203" s="76"/>
      <c r="F203" s="77">
        <f>F201+F202</f>
        <v>0</v>
      </c>
    </row>
    <row r="204" spans="1:6" ht="42" customHeight="1" x14ac:dyDescent="0.2"/>
    <row r="205" spans="1:6" s="2" customFormat="1" x14ac:dyDescent="0.2">
      <c r="A205" s="21"/>
      <c r="B205" s="41" t="s">
        <v>185</v>
      </c>
      <c r="C205" s="23"/>
      <c r="D205" s="29"/>
      <c r="E205" s="30"/>
      <c r="F205" s="30"/>
    </row>
    <row r="206" spans="1:6" s="2" customFormat="1" ht="15" x14ac:dyDescent="0.25">
      <c r="A206" s="21"/>
      <c r="B206" s="41"/>
      <c r="C206" s="23"/>
      <c r="D206" s="42" t="s">
        <v>186</v>
      </c>
      <c r="E206" s="43"/>
      <c r="F206" s="43"/>
    </row>
  </sheetData>
  <mergeCells count="70">
    <mergeCell ref="C168:C170"/>
    <mergeCell ref="D168:D170"/>
    <mergeCell ref="E168:E170"/>
    <mergeCell ref="F168:F170"/>
    <mergeCell ref="C187:C195"/>
    <mergeCell ref="D187:D195"/>
    <mergeCell ref="E187:E195"/>
    <mergeCell ref="F187:F195"/>
    <mergeCell ref="C179:C186"/>
    <mergeCell ref="D179:D186"/>
    <mergeCell ref="E179:E186"/>
    <mergeCell ref="F179:F186"/>
    <mergeCell ref="C173:C175"/>
    <mergeCell ref="D173:D175"/>
    <mergeCell ref="E173:E175"/>
    <mergeCell ref="F173:F175"/>
    <mergeCell ref="C163:C165"/>
    <mergeCell ref="D163:D165"/>
    <mergeCell ref="E163:E165"/>
    <mergeCell ref="F163:F165"/>
    <mergeCell ref="C166:C167"/>
    <mergeCell ref="D166:D167"/>
    <mergeCell ref="E166:E167"/>
    <mergeCell ref="F166:F167"/>
    <mergeCell ref="C144:C156"/>
    <mergeCell ref="D144:D156"/>
    <mergeCell ref="E144:E156"/>
    <mergeCell ref="F144:F156"/>
    <mergeCell ref="C157:C162"/>
    <mergeCell ref="D157:D162"/>
    <mergeCell ref="E157:E162"/>
    <mergeCell ref="F157:F162"/>
    <mergeCell ref="C105:C113"/>
    <mergeCell ref="D105:D113"/>
    <mergeCell ref="E105:E113"/>
    <mergeCell ref="F105:F113"/>
    <mergeCell ref="C114:C143"/>
    <mergeCell ref="D114:D143"/>
    <mergeCell ref="E114:E143"/>
    <mergeCell ref="F114:F143"/>
    <mergeCell ref="C84:C92"/>
    <mergeCell ref="D84:D92"/>
    <mergeCell ref="E84:E92"/>
    <mergeCell ref="F84:F92"/>
    <mergeCell ref="C95:C104"/>
    <mergeCell ref="D95:D104"/>
    <mergeCell ref="E95:E104"/>
    <mergeCell ref="F95:F104"/>
    <mergeCell ref="E41:E49"/>
    <mergeCell ref="F41:F49"/>
    <mergeCell ref="C53:C83"/>
    <mergeCell ref="D53:D83"/>
    <mergeCell ref="E53:E83"/>
    <mergeCell ref="F53:F83"/>
    <mergeCell ref="D206:F206"/>
    <mergeCell ref="A4:F4"/>
    <mergeCell ref="B50:E50"/>
    <mergeCell ref="B93:E93"/>
    <mergeCell ref="A177:F177"/>
    <mergeCell ref="C199:E199"/>
    <mergeCell ref="C200:E200"/>
    <mergeCell ref="C201:E201"/>
    <mergeCell ref="C202:E202"/>
    <mergeCell ref="C203:E203"/>
    <mergeCell ref="C10:C40"/>
    <mergeCell ref="D10:D40"/>
    <mergeCell ref="E10:E40"/>
    <mergeCell ref="F10:F40"/>
    <mergeCell ref="C41:C49"/>
    <mergeCell ref="D41:D49"/>
  </mergeCells>
  <pageMargins left="0.70866141732283472" right="0.31496062992125984" top="0.43307086614173229" bottom="0.42" header="0.31496062992125984" footer="0.23622047244094491"/>
  <pageSetup paperSize="9" scale="73" orientation="portrait" r:id="rId1"/>
  <headerFooter>
    <oddFooter>&amp;C&amp;"Arial Narrow,Regular"&amp;8Stranica &amp;P od &amp;N</oddFooter>
  </headerFooter>
  <rowBreaks count="3" manualBreakCount="3">
    <brk id="40" max="16383" man="1"/>
    <brk id="83" max="16383" man="1"/>
    <brk id="1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Sheet1</vt:lpstr>
      <vt:lpstr>Sheet1!Ispis_naslova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Karmen Jurkovac</cp:lastModifiedBy>
  <cp:lastPrinted>2023-04-13T12:33:37Z</cp:lastPrinted>
  <dcterms:created xsi:type="dcterms:W3CDTF">2023-04-05T09:08:05Z</dcterms:created>
  <dcterms:modified xsi:type="dcterms:W3CDTF">2023-04-13T12:36:46Z</dcterms:modified>
</cp:coreProperties>
</file>