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2_VELIKA NABAVA\73_Usluga programskog ispisnog rješenja za potrebe KB Dubrava\4. TEHNIČKE KONZULTACIJE\"/>
    </mc:Choice>
  </mc:AlternateContent>
  <bookViews>
    <workbookView xWindow="0" yWindow="0" windowWidth="28500" windowHeight="11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 s="1"/>
  <c r="H20" i="1" s="1"/>
  <c r="F19" i="1"/>
  <c r="G19" i="1" s="1"/>
  <c r="H19" i="1" s="1"/>
  <c r="F18" i="1"/>
  <c r="G18" i="1" s="1"/>
  <c r="H18" i="1" s="1"/>
  <c r="G14" i="1"/>
  <c r="H14" i="1" s="1"/>
  <c r="F11" i="1"/>
  <c r="G11" i="1" s="1"/>
  <c r="H11" i="1" s="1"/>
  <c r="F12" i="1"/>
  <c r="G12" i="1" s="1"/>
  <c r="H12" i="1" s="1"/>
  <c r="F13" i="1"/>
  <c r="G13" i="1" s="1"/>
  <c r="H13" i="1" s="1"/>
  <c r="F14" i="1"/>
  <c r="F15" i="1"/>
  <c r="G15" i="1" s="1"/>
  <c r="H15" i="1" s="1"/>
  <c r="F16" i="1"/>
  <c r="G16" i="1" s="1"/>
  <c r="H16" i="1" s="1"/>
  <c r="F17" i="1"/>
  <c r="G17" i="1" s="1"/>
  <c r="H17" i="1" s="1"/>
  <c r="F23" i="1"/>
  <c r="G23" i="1" s="1"/>
  <c r="H23" i="1" s="1"/>
  <c r="F22" i="1"/>
  <c r="G22" i="1" s="1"/>
  <c r="H22" i="1" s="1"/>
  <c r="F10" i="1"/>
  <c r="G10" i="1" s="1"/>
  <c r="H10" i="1" s="1"/>
  <c r="H24" i="1" l="1"/>
  <c r="G24" i="1"/>
  <c r="G26" i="1" s="1"/>
  <c r="H26" i="1" l="1"/>
  <c r="G25" i="1"/>
  <c r="H25" i="1" s="1"/>
</calcChain>
</file>

<file path=xl/sharedStrings.xml><?xml version="1.0" encoding="utf-8"?>
<sst xmlns="http://schemas.openxmlformats.org/spreadsheetml/2006/main" count="63" uniqueCount="52">
  <si>
    <t>R.B</t>
  </si>
  <si>
    <t>Opis usluge</t>
  </si>
  <si>
    <t>Količina</t>
  </si>
  <si>
    <t>Mjesečna okvirna količina</t>
  </si>
  <si>
    <t>JEDINIČNA MJESEČNA CIJENA bez PDV-a</t>
  </si>
  <si>
    <t>UKUPNI MJESEČNI IZNOS STAVKE bez PDV-a</t>
  </si>
  <si>
    <t xml:space="preserve">UKUPNI IZNOS STAVKE bez PDV-a
za ugovorno razdoblje od 12 mjeseci </t>
  </si>
  <si>
    <t xml:space="preserve">UKUPNI IZNOS STAVKE bez PDV-a
za ugovorno razdoblje od 48 mjeseci </t>
  </si>
  <si>
    <t>6=(4x5)</t>
  </si>
  <si>
    <t>7=(6x12)</t>
  </si>
  <si>
    <t>8=(7x4)</t>
  </si>
  <si>
    <t>1.</t>
  </si>
  <si>
    <t>kom</t>
  </si>
  <si>
    <t>2.</t>
  </si>
  <si>
    <t>Usluga najma i održavanja uređaja u vlasništvu isporučitelja</t>
  </si>
  <si>
    <t>2.1</t>
  </si>
  <si>
    <t>Tip 1 - A3 laserski color multifunction printer</t>
  </si>
  <si>
    <t>2.2</t>
  </si>
  <si>
    <t>Tip 2 - A4 laserski B/W multifunction printer</t>
  </si>
  <si>
    <t>Tip 3 - A4 laserski B/W singlefunction printer</t>
  </si>
  <si>
    <t>Tip 4 - A4 laserski color multifunction printer</t>
  </si>
  <si>
    <t>Tip 5 - A4 laserski color singlefunction printer</t>
  </si>
  <si>
    <t>str</t>
  </si>
  <si>
    <t>Ispis A4 mono stranica na uređajima u najmu</t>
  </si>
  <si>
    <t>Ispis A4 color stranica na uređajima u najmu</t>
  </si>
  <si>
    <t>UKUPNO - BROJKAMA (bez PDV)</t>
  </si>
  <si>
    <t>UKUPNO - BROJKAMA (PDV)</t>
  </si>
  <si>
    <t>UKUPNO - BROJKAMA (sa PDVom)</t>
  </si>
  <si>
    <t>1.1</t>
  </si>
  <si>
    <t>1.2</t>
  </si>
  <si>
    <t>1.3</t>
  </si>
  <si>
    <t>1.4</t>
  </si>
  <si>
    <t>1.5</t>
  </si>
  <si>
    <t>1.6</t>
  </si>
  <si>
    <t>1.7</t>
  </si>
  <si>
    <t>1.8</t>
  </si>
  <si>
    <t>Tip 6 - Barcode pisač Zebra GK420 ili jednakovrijedan</t>
  </si>
  <si>
    <t>Tip 7 - Barcode pisač Zebra ZD421 ili jednakovrijedan</t>
  </si>
  <si>
    <t>Tip 8 - Barcode pisač Zebra ZD510 ili jednakovrijedan</t>
  </si>
  <si>
    <t>1.9</t>
  </si>
  <si>
    <t>1.10</t>
  </si>
  <si>
    <t>Tip 9 - Barcode pisač Zebra ZT231 ili jednakovrijedan</t>
  </si>
  <si>
    <t>Tip 10 - Barcode pisač Zebra ZC350 ili jednakovrijedan</t>
  </si>
  <si>
    <t>1.11</t>
  </si>
  <si>
    <t>TIP 11: industrijski "disk publisher" Epson Discproducer PP-100III ili jednakovrijedan</t>
  </si>
  <si>
    <t xml:space="preserve">Usluga ispisa po stranici </t>
  </si>
  <si>
    <t>KB Dubrava</t>
  </si>
  <si>
    <t>Av. Gojka Šuška 6</t>
  </si>
  <si>
    <t>_______________________________</t>
  </si>
  <si>
    <t>10000 Zagreb</t>
  </si>
  <si>
    <t>Ponuditelj</t>
  </si>
  <si>
    <t>TROŠKOVNIK - Usluga programskog ispisnog rješenja za potrebe KB Dubrava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</si>
</sst>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€&quot;_-;\-* #,##0.00\ &quot;€&quot;_-;_-* &quot;-&quot;??\ &quot;€&quot;_-;_-@_-"/>
    <numFmt numFmtId="165" formatCode="_-* #,##0.0000\ &quot;€&quot;_-;\-* #,##0.00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164" fontId="5" fillId="2" borderId="1" xfId="1" applyFont="1" applyFill="1" applyBorder="1"/>
    <xf numFmtId="4" fontId="5" fillId="2" borderId="1" xfId="0" applyNumberFormat="1" applyFont="1" applyFill="1" applyBorder="1" applyAlignment="1">
      <alignment horizontal="right" vertical="center"/>
    </xf>
    <xf numFmtId="164" fontId="4" fillId="3" borderId="1" xfId="1" applyFont="1" applyFill="1" applyBorder="1" applyAlignment="1">
      <alignment horizontal="center" vertical="center"/>
    </xf>
    <xf numFmtId="164" fontId="4" fillId="3" borderId="1" xfId="1" applyFont="1" applyFill="1" applyBorder="1" applyAlignment="1">
      <alignment horizontal="center" vertical="center" wrapText="1"/>
    </xf>
    <xf numFmtId="165" fontId="4" fillId="4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zoomScale="130" zoomScaleNormal="130" workbookViewId="0">
      <selection activeCell="I6" sqref="I6"/>
    </sheetView>
  </sheetViews>
  <sheetFormatPr defaultColWidth="98.28515625" defaultRowHeight="15" x14ac:dyDescent="0.25"/>
  <cols>
    <col min="1" max="1" width="4.140625" bestFit="1" customWidth="1"/>
    <col min="2" max="2" width="44.28515625" customWidth="1"/>
    <col min="3" max="3" width="6.140625" bestFit="1" customWidth="1"/>
    <col min="4" max="4" width="11.42578125" customWidth="1"/>
    <col min="5" max="5" width="15.42578125" customWidth="1"/>
    <col min="6" max="6" width="17.5703125" customWidth="1"/>
    <col min="7" max="7" width="22.85546875" customWidth="1"/>
    <col min="8" max="8" width="22.5703125" customWidth="1"/>
  </cols>
  <sheetData>
    <row r="1" spans="1:8" x14ac:dyDescent="0.25">
      <c r="A1" s="34" t="s">
        <v>46</v>
      </c>
      <c r="B1" s="34"/>
      <c r="C1" s="36"/>
      <c r="D1" s="36"/>
      <c r="E1" s="36"/>
      <c r="F1" s="36"/>
      <c r="G1" s="36"/>
      <c r="H1" s="36"/>
    </row>
    <row r="2" spans="1:8" x14ac:dyDescent="0.25">
      <c r="A2" s="34" t="s">
        <v>47</v>
      </c>
      <c r="B2" s="34"/>
      <c r="C2" s="36"/>
      <c r="D2" s="36"/>
      <c r="E2" s="36"/>
      <c r="F2" s="36"/>
      <c r="G2" s="37" t="s">
        <v>48</v>
      </c>
      <c r="H2" s="37"/>
    </row>
    <row r="3" spans="1:8" x14ac:dyDescent="0.25">
      <c r="A3" s="34" t="s">
        <v>49</v>
      </c>
      <c r="B3" s="34"/>
      <c r="C3" s="36"/>
      <c r="D3" s="36"/>
      <c r="E3" s="36"/>
      <c r="F3" s="36"/>
      <c r="G3" s="35" t="s">
        <v>50</v>
      </c>
      <c r="H3" s="35"/>
    </row>
    <row r="5" spans="1:8" x14ac:dyDescent="0.25">
      <c r="A5" s="35" t="s">
        <v>51</v>
      </c>
      <c r="B5" s="35"/>
      <c r="C5" s="35"/>
      <c r="D5" s="35"/>
      <c r="E5" s="35"/>
      <c r="F5" s="35"/>
      <c r="G5" s="35"/>
      <c r="H5" s="35"/>
    </row>
    <row r="7" spans="1:8" ht="41.25" customHeight="1" x14ac:dyDescent="0.25">
      <c r="A7" s="1" t="s">
        <v>0</v>
      </c>
      <c r="B7" s="2" t="s">
        <v>1</v>
      </c>
      <c r="C7" s="3" t="s">
        <v>2</v>
      </c>
      <c r="D7" s="4" t="s">
        <v>3</v>
      </c>
      <c r="E7" s="5" t="s">
        <v>4</v>
      </c>
      <c r="F7" s="3" t="s">
        <v>5</v>
      </c>
      <c r="G7" s="3" t="s">
        <v>6</v>
      </c>
      <c r="H7" s="3" t="s">
        <v>7</v>
      </c>
    </row>
    <row r="8" spans="1:8" x14ac:dyDescent="0.25">
      <c r="A8" s="6">
        <v>1</v>
      </c>
      <c r="B8" s="3">
        <v>2</v>
      </c>
      <c r="C8" s="3">
        <v>3</v>
      </c>
      <c r="D8" s="3">
        <v>4</v>
      </c>
      <c r="E8" s="3">
        <v>5</v>
      </c>
      <c r="F8" s="3" t="s">
        <v>8</v>
      </c>
      <c r="G8" s="3" t="s">
        <v>9</v>
      </c>
      <c r="H8" s="7" t="s">
        <v>10</v>
      </c>
    </row>
    <row r="9" spans="1:8" x14ac:dyDescent="0.25">
      <c r="A9" s="8" t="s">
        <v>11</v>
      </c>
      <c r="B9" s="25" t="s">
        <v>14</v>
      </c>
      <c r="C9" s="26"/>
      <c r="D9" s="26"/>
      <c r="E9" s="26"/>
      <c r="F9" s="26"/>
      <c r="G9" s="26"/>
      <c r="H9" s="27"/>
    </row>
    <row r="10" spans="1:8" x14ac:dyDescent="0.25">
      <c r="A10" s="8" t="s">
        <v>28</v>
      </c>
      <c r="B10" s="9" t="s">
        <v>16</v>
      </c>
      <c r="C10" s="10" t="s">
        <v>12</v>
      </c>
      <c r="D10" s="11">
        <v>10</v>
      </c>
      <c r="E10" s="20"/>
      <c r="F10" s="12">
        <f>E10*D10</f>
        <v>0</v>
      </c>
      <c r="G10" s="12">
        <f>F10*12</f>
        <v>0</v>
      </c>
      <c r="H10" s="12">
        <f>G10*4</f>
        <v>0</v>
      </c>
    </row>
    <row r="11" spans="1:8" x14ac:dyDescent="0.25">
      <c r="A11" s="8" t="s">
        <v>29</v>
      </c>
      <c r="B11" s="9" t="s">
        <v>18</v>
      </c>
      <c r="C11" s="10" t="s">
        <v>12</v>
      </c>
      <c r="D11" s="11">
        <v>100</v>
      </c>
      <c r="E11" s="21"/>
      <c r="F11" s="12">
        <f t="shared" ref="F11:F17" si="0">E11*D11</f>
        <v>0</v>
      </c>
      <c r="G11" s="12">
        <f t="shared" ref="G11:G17" si="1">F11*12</f>
        <v>0</v>
      </c>
      <c r="H11" s="12">
        <f t="shared" ref="H11:H17" si="2">G11*4</f>
        <v>0</v>
      </c>
    </row>
    <row r="12" spans="1:8" x14ac:dyDescent="0.25">
      <c r="A12" s="8" t="s">
        <v>30</v>
      </c>
      <c r="B12" s="9" t="s">
        <v>19</v>
      </c>
      <c r="C12" s="10" t="s">
        <v>12</v>
      </c>
      <c r="D12" s="11">
        <v>575</v>
      </c>
      <c r="E12" s="20"/>
      <c r="F12" s="12">
        <f t="shared" si="0"/>
        <v>0</v>
      </c>
      <c r="G12" s="12">
        <f t="shared" si="1"/>
        <v>0</v>
      </c>
      <c r="H12" s="12">
        <f t="shared" si="2"/>
        <v>0</v>
      </c>
    </row>
    <row r="13" spans="1:8" x14ac:dyDescent="0.25">
      <c r="A13" s="8" t="s">
        <v>31</v>
      </c>
      <c r="B13" s="9" t="s">
        <v>20</v>
      </c>
      <c r="C13" s="10" t="s">
        <v>12</v>
      </c>
      <c r="D13" s="11">
        <v>50</v>
      </c>
      <c r="E13" s="20"/>
      <c r="F13" s="12">
        <f t="shared" si="0"/>
        <v>0</v>
      </c>
      <c r="G13" s="12">
        <f t="shared" si="1"/>
        <v>0</v>
      </c>
      <c r="H13" s="12">
        <f t="shared" si="2"/>
        <v>0</v>
      </c>
    </row>
    <row r="14" spans="1:8" x14ac:dyDescent="0.25">
      <c r="A14" s="8" t="s">
        <v>32</v>
      </c>
      <c r="B14" s="9" t="s">
        <v>21</v>
      </c>
      <c r="C14" s="10" t="s">
        <v>12</v>
      </c>
      <c r="D14" s="11">
        <v>25</v>
      </c>
      <c r="E14" s="20"/>
      <c r="F14" s="12">
        <f t="shared" si="0"/>
        <v>0</v>
      </c>
      <c r="G14" s="12">
        <f t="shared" si="1"/>
        <v>0</v>
      </c>
      <c r="H14" s="12">
        <f t="shared" si="2"/>
        <v>0</v>
      </c>
    </row>
    <row r="15" spans="1:8" x14ac:dyDescent="0.25">
      <c r="A15" s="8" t="s">
        <v>33</v>
      </c>
      <c r="B15" s="9" t="s">
        <v>36</v>
      </c>
      <c r="C15" s="10" t="s">
        <v>12</v>
      </c>
      <c r="D15" s="11">
        <v>20</v>
      </c>
      <c r="E15" s="20"/>
      <c r="F15" s="12">
        <f t="shared" si="0"/>
        <v>0</v>
      </c>
      <c r="G15" s="12">
        <f t="shared" si="1"/>
        <v>0</v>
      </c>
      <c r="H15" s="12">
        <f t="shared" si="2"/>
        <v>0</v>
      </c>
    </row>
    <row r="16" spans="1:8" x14ac:dyDescent="0.25">
      <c r="A16" s="8" t="s">
        <v>34</v>
      </c>
      <c r="B16" s="9" t="s">
        <v>37</v>
      </c>
      <c r="C16" s="10" t="s">
        <v>12</v>
      </c>
      <c r="D16" s="11">
        <v>20</v>
      </c>
      <c r="E16" s="20"/>
      <c r="F16" s="12">
        <f t="shared" si="0"/>
        <v>0</v>
      </c>
      <c r="G16" s="12">
        <f t="shared" si="1"/>
        <v>0</v>
      </c>
      <c r="H16" s="12">
        <f t="shared" si="2"/>
        <v>0</v>
      </c>
    </row>
    <row r="17" spans="1:8" x14ac:dyDescent="0.25">
      <c r="A17" s="8" t="s">
        <v>35</v>
      </c>
      <c r="B17" s="9" t="s">
        <v>38</v>
      </c>
      <c r="C17" s="10" t="s">
        <v>12</v>
      </c>
      <c r="D17" s="11">
        <v>5</v>
      </c>
      <c r="E17" s="20"/>
      <c r="F17" s="12">
        <f t="shared" si="0"/>
        <v>0</v>
      </c>
      <c r="G17" s="12">
        <f t="shared" si="1"/>
        <v>0</v>
      </c>
      <c r="H17" s="12">
        <f t="shared" si="2"/>
        <v>0</v>
      </c>
    </row>
    <row r="18" spans="1:8" x14ac:dyDescent="0.25">
      <c r="A18" s="8" t="s">
        <v>39</v>
      </c>
      <c r="B18" s="9" t="s">
        <v>41</v>
      </c>
      <c r="C18" s="10" t="s">
        <v>12</v>
      </c>
      <c r="D18" s="11">
        <v>1</v>
      </c>
      <c r="E18" s="20"/>
      <c r="F18" s="12">
        <f t="shared" ref="F18:F19" si="3">E18*D18</f>
        <v>0</v>
      </c>
      <c r="G18" s="12">
        <f t="shared" ref="G18:G19" si="4">F18*12</f>
        <v>0</v>
      </c>
      <c r="H18" s="12">
        <f t="shared" ref="H18:H19" si="5">G18*4</f>
        <v>0</v>
      </c>
    </row>
    <row r="19" spans="1:8" s="24" customFormat="1" ht="25.5" x14ac:dyDescent="0.25">
      <c r="A19" s="8" t="s">
        <v>40</v>
      </c>
      <c r="B19" s="23" t="s">
        <v>42</v>
      </c>
      <c r="C19" s="10" t="s">
        <v>12</v>
      </c>
      <c r="D19" s="11">
        <v>2</v>
      </c>
      <c r="E19" s="20"/>
      <c r="F19" s="12">
        <f t="shared" si="3"/>
        <v>0</v>
      </c>
      <c r="G19" s="12">
        <f t="shared" si="4"/>
        <v>0</v>
      </c>
      <c r="H19" s="12">
        <f t="shared" si="5"/>
        <v>0</v>
      </c>
    </row>
    <row r="20" spans="1:8" s="24" customFormat="1" ht="25.5" x14ac:dyDescent="0.25">
      <c r="A20" s="8" t="s">
        <v>43</v>
      </c>
      <c r="B20" s="23" t="s">
        <v>44</v>
      </c>
      <c r="C20" s="10" t="s">
        <v>12</v>
      </c>
      <c r="D20" s="11">
        <v>2</v>
      </c>
      <c r="E20" s="20"/>
      <c r="F20" s="12">
        <f t="shared" ref="F20" si="6">E20*D20</f>
        <v>0</v>
      </c>
      <c r="G20" s="12">
        <f t="shared" ref="G20" si="7">F20*12</f>
        <v>0</v>
      </c>
      <c r="H20" s="12">
        <f t="shared" ref="H20" si="8">G20*4</f>
        <v>0</v>
      </c>
    </row>
    <row r="21" spans="1:8" x14ac:dyDescent="0.25">
      <c r="A21" s="13" t="s">
        <v>13</v>
      </c>
      <c r="B21" s="28" t="s">
        <v>45</v>
      </c>
      <c r="C21" s="29"/>
      <c r="D21" s="29"/>
      <c r="E21" s="29"/>
      <c r="F21" s="29"/>
      <c r="G21" s="29"/>
      <c r="H21" s="30"/>
    </row>
    <row r="22" spans="1:8" x14ac:dyDescent="0.25">
      <c r="A22" s="13" t="s">
        <v>15</v>
      </c>
      <c r="B22" s="14" t="s">
        <v>23</v>
      </c>
      <c r="C22" s="15" t="s">
        <v>22</v>
      </c>
      <c r="D22" s="16">
        <v>500000</v>
      </c>
      <c r="E22" s="22"/>
      <c r="F22" s="17">
        <f>E22*D22</f>
        <v>0</v>
      </c>
      <c r="G22" s="17">
        <f>F22*12</f>
        <v>0</v>
      </c>
      <c r="H22" s="17">
        <f>G22*4</f>
        <v>0</v>
      </c>
    </row>
    <row r="23" spans="1:8" x14ac:dyDescent="0.25">
      <c r="A23" s="13" t="s">
        <v>17</v>
      </c>
      <c r="B23" s="14" t="s">
        <v>24</v>
      </c>
      <c r="C23" s="15" t="s">
        <v>22</v>
      </c>
      <c r="D23" s="16">
        <v>50000</v>
      </c>
      <c r="E23" s="22"/>
      <c r="F23" s="17">
        <f>E23*D23</f>
        <v>0</v>
      </c>
      <c r="G23" s="17">
        <f>F23*12</f>
        <v>0</v>
      </c>
      <c r="H23" s="17">
        <f>G23*4</f>
        <v>0</v>
      </c>
    </row>
    <row r="24" spans="1:8" x14ac:dyDescent="0.25">
      <c r="A24" s="31" t="s">
        <v>25</v>
      </c>
      <c r="B24" s="32"/>
      <c r="C24" s="32"/>
      <c r="D24" s="32"/>
      <c r="E24" s="32"/>
      <c r="F24" s="33"/>
      <c r="G24" s="18">
        <f>SUM(G9:G23)</f>
        <v>0</v>
      </c>
      <c r="H24" s="19">
        <f>SUM(H9:H23)</f>
        <v>0</v>
      </c>
    </row>
    <row r="25" spans="1:8" x14ac:dyDescent="0.25">
      <c r="A25" s="31" t="s">
        <v>26</v>
      </c>
      <c r="B25" s="32"/>
      <c r="C25" s="32"/>
      <c r="D25" s="32"/>
      <c r="E25" s="32"/>
      <c r="F25" s="33"/>
      <c r="G25" s="18">
        <f>G26-G24</f>
        <v>0</v>
      </c>
      <c r="H25" s="19">
        <f>G25*4</f>
        <v>0</v>
      </c>
    </row>
    <row r="26" spans="1:8" x14ac:dyDescent="0.25">
      <c r="A26" s="31" t="s">
        <v>27</v>
      </c>
      <c r="B26" s="32"/>
      <c r="C26" s="32"/>
      <c r="D26" s="32"/>
      <c r="E26" s="32"/>
      <c r="F26" s="33"/>
      <c r="G26" s="18">
        <f>G24*1.25</f>
        <v>0</v>
      </c>
      <c r="H26" s="19">
        <f>G26*4</f>
        <v>0</v>
      </c>
    </row>
  </sheetData>
  <protectedRanges>
    <protectedRange sqref="G24:H26 E22:H23 E10:H20" name="Raspon1"/>
  </protectedRanges>
  <mergeCells count="11">
    <mergeCell ref="A5:H5"/>
    <mergeCell ref="A1:B1"/>
    <mergeCell ref="A2:B2"/>
    <mergeCell ref="A3:B3"/>
    <mergeCell ref="G2:H2"/>
    <mergeCell ref="G3:H3"/>
    <mergeCell ref="B9:H9"/>
    <mergeCell ref="B21:H21"/>
    <mergeCell ref="A24:F24"/>
    <mergeCell ref="A25:F25"/>
    <mergeCell ref="A26:F26"/>
  </mergeCells>
  <phoneticPr fontId="6" type="noConversion"/>
  <pageMargins left="0.17" right="0.1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2026-03-24T08:03:29Z</cp:lastPrinted>
  <dcterms:created xsi:type="dcterms:W3CDTF">2015-06-05T18:17:20Z</dcterms:created>
  <dcterms:modified xsi:type="dcterms:W3CDTF">2026-03-30T10:12:27Z</dcterms:modified>
</cp:coreProperties>
</file>