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arkovic1\Desktop\Služba\Projekti\Vanjsko dizalo - odjel onkologije\vanjski_lift_onkologija\TROSKOVNICI\"/>
    </mc:Choice>
  </mc:AlternateContent>
  <bookViews>
    <workbookView xWindow="0" yWindow="0" windowWidth="28800" windowHeight="12300"/>
  </bookViews>
  <sheets>
    <sheet name="naslov." sheetId="2" r:id="rId1"/>
    <sheet name="rekap." sheetId="3" r:id="rId2"/>
    <sheet name="opci uvjeti" sheetId="4" r:id="rId3"/>
    <sheet name="1_pripremni i uklanjanje" sheetId="5" r:id="rId4"/>
    <sheet name="2_zem" sheetId="6" r:id="rId5"/>
    <sheet name="3_ab" sheetId="7" r:id="rId6"/>
    <sheet name="4_zid" sheetId="8" r:id="rId7"/>
    <sheet name="5_čelik" sheetId="9" r:id="rId8"/>
    <sheet name="6_izo" sheetId="10" r:id="rId9"/>
    <sheet name="7_GK" sheetId="11" r:id="rId10"/>
    <sheet name="8_ker" sheetId="12" r:id="rId11"/>
    <sheet name="9_lim" sheetId="13" r:id="rId12"/>
    <sheet name="10_ličenje" sheetId="14" r:id="rId13"/>
    <sheet name="11_bravarija" sheetId="15" r:id="rId14"/>
    <sheet name="12_fas" sheetId="16" r:id="rId15"/>
    <sheet name="13_ostalo" sheetId="17" r:id="rId16"/>
    <sheet name="NASLOVNA" sheetId="18" r:id="rId17"/>
    <sheet name="00_OPCI UVJETI" sheetId="19" r:id="rId18"/>
    <sheet name="01_DIZALO" sheetId="20" r:id="rId19"/>
    <sheet name="NASLOVNA STRANA" sheetId="21" r:id="rId20"/>
    <sheet name="JAKA STRUJA" sheetId="22" r:id="rId21"/>
  </sheets>
  <externalReferences>
    <externalReference r:id="rId22"/>
  </externalReferences>
  <definedNames>
    <definedName name="_xlnm._FilterDatabase" localSheetId="18" hidden="1">'01_DIZALO'!$J$1:$J$78</definedName>
    <definedName name="OLE_LINK1" localSheetId="18">'01_DIZALO'!#REF!</definedName>
    <definedName name="OLE_LINK3" localSheetId="18">'01_DIZALO'!#REF!</definedName>
    <definedName name="OLE_LINK5" localSheetId="18">'01_DIZALO'!#REF!</definedName>
    <definedName name="OLE_LINK7" localSheetId="18">'01_DIZALO'!#REF!</definedName>
    <definedName name="_xlnm.Print_Area" localSheetId="17">'00_OPCI UVJETI'!$A$1:$F$25</definedName>
    <definedName name="_xlnm.Print_Area" localSheetId="18">'01_DIZALO'!$A$1:$F$78</definedName>
    <definedName name="_xlnm.Print_Area" localSheetId="3">'1_pripremni i uklanjanje'!$A$1:$F$86</definedName>
    <definedName name="_xlnm.Print_Area" localSheetId="12">'10_ličenje'!$A$1:$F$64</definedName>
    <definedName name="_xlnm.Print_Area" localSheetId="13">'11_bravarija'!$A$1:$F$136</definedName>
    <definedName name="_xlnm.Print_Area" localSheetId="14">'12_fas'!$A$1:$F$61</definedName>
    <definedName name="_xlnm.Print_Area" localSheetId="15">'13_ostalo'!$A$1:$F$15</definedName>
    <definedName name="_xlnm.Print_Area" localSheetId="4">'2_zem'!$A$1:$F$34</definedName>
    <definedName name="_xlnm.Print_Area" localSheetId="5">'3_ab'!$A$1:$F$89</definedName>
    <definedName name="_xlnm.Print_Area" localSheetId="6">'4_zid'!$A$1:$F$54</definedName>
    <definedName name="_xlnm.Print_Area" localSheetId="7">'5_čelik'!$A$1:$F$28</definedName>
    <definedName name="_xlnm.Print_Area" localSheetId="8">'6_izo'!$A$1:$F$99</definedName>
    <definedName name="_xlnm.Print_Area" localSheetId="9">'7_GK'!$A$1:$F$24</definedName>
    <definedName name="_xlnm.Print_Area" localSheetId="10">'8_ker'!$A$1:$F$39</definedName>
    <definedName name="_xlnm.Print_Area" localSheetId="11">'9_lim'!$A$1:$F$54</definedName>
    <definedName name="_xlnm.Print_Area" localSheetId="20">'JAKA STRUJA'!$A$1:$G$103</definedName>
    <definedName name="_xlnm.Print_Area" localSheetId="0">naslov.!$A$1:$D$35</definedName>
    <definedName name="_xlnm.Print_Area" localSheetId="16">NASLOVNA!$A$1:$I$55</definedName>
    <definedName name="_xlnm.Print_Area" localSheetId="19">'NASLOVNA STRANA'!$A$1:$F$56</definedName>
    <definedName name="_xlnm.Print_Area" localSheetId="2">'opci uvjeti'!$A$1:$B$81</definedName>
    <definedName name="tekuci" localSheetId="18">'01_DIZALO'!#REF!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2" i="22" l="1"/>
  <c r="G81" i="22"/>
  <c r="G80" i="22"/>
  <c r="G78" i="22"/>
  <c r="G77" i="22"/>
  <c r="G76" i="22"/>
  <c r="G75" i="22"/>
  <c r="G74" i="22"/>
  <c r="G73" i="22"/>
  <c r="G72" i="22"/>
  <c r="G71" i="22"/>
  <c r="G70" i="22"/>
  <c r="G69" i="22"/>
  <c r="G84" i="22" s="1"/>
  <c r="G99" i="22" s="1"/>
  <c r="G63" i="22"/>
  <c r="G62" i="22"/>
  <c r="G61" i="22"/>
  <c r="G60" i="22"/>
  <c r="G59" i="22"/>
  <c r="G58" i="22"/>
  <c r="G57" i="22"/>
  <c r="G56" i="22"/>
  <c r="G55" i="22"/>
  <c r="G54" i="22"/>
  <c r="G65" i="22" s="1"/>
  <c r="G97" i="22" s="1"/>
  <c r="G50" i="22"/>
  <c r="G95" i="22" s="1"/>
  <c r="G48" i="22"/>
  <c r="G47" i="22"/>
  <c r="G39" i="22"/>
  <c r="G41" i="22" s="1"/>
  <c r="G93" i="22" s="1"/>
  <c r="G38" i="22"/>
  <c r="G31" i="22"/>
  <c r="G30" i="22"/>
  <c r="G29" i="22"/>
  <c r="G28" i="22"/>
  <c r="G27" i="22"/>
  <c r="G26" i="22"/>
  <c r="G33" i="22" s="1"/>
  <c r="G91" i="22" s="1"/>
  <c r="G25" i="22"/>
  <c r="G17" i="22"/>
  <c r="G19" i="22" s="1"/>
  <c r="G89" i="22" s="1"/>
  <c r="G102" i="22" s="1"/>
  <c r="F75" i="20" l="1"/>
  <c r="F72" i="20"/>
  <c r="F69" i="20"/>
  <c r="F5" i="20"/>
  <c r="F78" i="20" s="1"/>
  <c r="A5" i="20"/>
  <c r="F15" i="17"/>
  <c r="F13" i="17"/>
  <c r="F59" i="16"/>
  <c r="F56" i="16"/>
  <c r="F53" i="16"/>
  <c r="F61" i="16" s="1"/>
  <c r="D53" i="16"/>
  <c r="F121" i="15"/>
  <c r="F119" i="15"/>
  <c r="F116" i="15"/>
  <c r="F113" i="15"/>
  <c r="F62" i="14"/>
  <c r="F59" i="14"/>
  <c r="F56" i="14"/>
  <c r="F53" i="14"/>
  <c r="F64" i="14" s="1"/>
  <c r="F52" i="13"/>
  <c r="F54" i="13" s="1"/>
  <c r="F37" i="12"/>
  <c r="F36" i="12"/>
  <c r="F39" i="12" s="1"/>
  <c r="F24" i="11"/>
  <c r="F22" i="11"/>
  <c r="F18" i="11"/>
  <c r="F97" i="10"/>
  <c r="F94" i="10"/>
  <c r="F86" i="10"/>
  <c r="F83" i="10"/>
  <c r="F99" i="10" s="1"/>
  <c r="F26" i="9"/>
  <c r="F21" i="9"/>
  <c r="F20" i="9"/>
  <c r="F14" i="9"/>
  <c r="F13" i="9"/>
  <c r="F28" i="9" s="1"/>
  <c r="F53" i="8"/>
  <c r="F50" i="8"/>
  <c r="F49" i="8"/>
  <c r="F46" i="8"/>
  <c r="F54" i="8" s="1"/>
  <c r="F86" i="7"/>
  <c r="F85" i="7"/>
  <c r="F79" i="7"/>
  <c r="F78" i="7"/>
  <c r="F77" i="7"/>
  <c r="F76" i="7"/>
  <c r="F75" i="7"/>
  <c r="F70" i="7"/>
  <c r="F69" i="7"/>
  <c r="F68" i="7"/>
  <c r="F67" i="7"/>
  <c r="F66" i="7"/>
  <c r="F59" i="7"/>
  <c r="F56" i="7"/>
  <c r="F55" i="7"/>
  <c r="F89" i="7" s="1"/>
  <c r="F32" i="6"/>
  <c r="F29" i="6"/>
  <c r="F27" i="6"/>
  <c r="F25" i="6"/>
  <c r="F34" i="6" s="1"/>
  <c r="F84" i="5"/>
  <c r="F81" i="5"/>
  <c r="F78" i="5"/>
  <c r="F75" i="5"/>
  <c r="F72" i="5"/>
  <c r="F69" i="5"/>
  <c r="F68" i="5"/>
  <c r="F66" i="5"/>
  <c r="F63" i="5"/>
  <c r="F61" i="5"/>
  <c r="F57" i="5"/>
  <c r="F54" i="5"/>
  <c r="F50" i="5"/>
  <c r="F47" i="5"/>
  <c r="F46" i="5"/>
  <c r="F43" i="5"/>
  <c r="F40" i="5"/>
  <c r="F86" i="5" s="1"/>
  <c r="F19" i="3"/>
  <c r="F18" i="3"/>
  <c r="F17" i="3"/>
  <c r="F16" i="3"/>
  <c r="F15" i="3"/>
  <c r="F14" i="3"/>
  <c r="F13" i="3"/>
  <c r="F12" i="3"/>
  <c r="F11" i="3"/>
  <c r="F10" i="3"/>
  <c r="F9" i="3"/>
  <c r="F8" i="3"/>
  <c r="F7" i="3"/>
  <c r="F22" i="3" s="1"/>
  <c r="A72" i="20" l="1"/>
  <c r="A75" i="20"/>
  <c r="A8" i="20"/>
</calcChain>
</file>

<file path=xl/sharedStrings.xml><?xml version="1.0" encoding="utf-8"?>
<sst xmlns="http://schemas.openxmlformats.org/spreadsheetml/2006/main" count="1114" uniqueCount="855">
  <si>
    <t>TROŠKOVNIK</t>
  </si>
  <si>
    <t>Investitor:</t>
  </si>
  <si>
    <t>KB Dubrava</t>
  </si>
  <si>
    <t>Avenija Gojka Šuška 6, 10 000 Zagreb</t>
  </si>
  <si>
    <t>OIB: 32206148371</t>
  </si>
  <si>
    <t>Građevina:</t>
  </si>
  <si>
    <t>KB Dubrava – ugradnja vanjskog dizala za povezivanje</t>
  </si>
  <si>
    <t>onkologije i radiologije s prostorom Poliklinike</t>
  </si>
  <si>
    <t>k.č.br. 9641, k.o. Dubrava</t>
  </si>
  <si>
    <t>Projektant:</t>
  </si>
  <si>
    <t>Nikica Tabain, dia</t>
  </si>
  <si>
    <t>Gradit d.o.o.</t>
  </si>
  <si>
    <t>Krajiška ulica 27, 10000 Zagreb</t>
  </si>
  <si>
    <t>Faza:</t>
  </si>
  <si>
    <t>Glavni projekt</t>
  </si>
  <si>
    <t>Vrsta projekta:</t>
  </si>
  <si>
    <t>Arhitektonski projekt</t>
  </si>
  <si>
    <t>ZOP:</t>
  </si>
  <si>
    <t xml:space="preserve">101-26 </t>
  </si>
  <si>
    <t>TD:</t>
  </si>
  <si>
    <t xml:space="preserve"> REKAPITULACIJA RADOVA</t>
  </si>
  <si>
    <t>1.</t>
  </si>
  <si>
    <t xml:space="preserve">PRIPREMNI RADOVI I UKLANJANJE </t>
  </si>
  <si>
    <t>2.</t>
  </si>
  <si>
    <t>ZEMLJANI RADOVI</t>
  </si>
  <si>
    <t>3.</t>
  </si>
  <si>
    <t>BETONSKI I ARMIRANO-BETONSKI RADOVI</t>
  </si>
  <si>
    <t>4.</t>
  </si>
  <si>
    <t>ZIDARSKI RADOVI</t>
  </si>
  <si>
    <t>5.</t>
  </si>
  <si>
    <t>ČELIČNE KONSTRUKCIJE</t>
  </si>
  <si>
    <t>6.</t>
  </si>
  <si>
    <t>IZOLATERSKI RADOVI</t>
  </si>
  <si>
    <t>7.</t>
  </si>
  <si>
    <t>GIPSKARTONSKI RADOVI</t>
  </si>
  <si>
    <t>8.</t>
  </si>
  <si>
    <t>KERAMIČARSKI RADOVI</t>
  </si>
  <si>
    <t>9.</t>
  </si>
  <si>
    <t>LIMARSKI RADOVI</t>
  </si>
  <si>
    <t>10.</t>
  </si>
  <si>
    <t>SOBOSLIKARSKI ILIČILAČKI RADOVI</t>
  </si>
  <si>
    <t>11.</t>
  </si>
  <si>
    <t>BRAVARSKI RADOVI</t>
  </si>
  <si>
    <t>12.</t>
  </si>
  <si>
    <t>FASADERSKI RADOVI</t>
  </si>
  <si>
    <t>13.</t>
  </si>
  <si>
    <t>OSTALI RADOVI</t>
  </si>
  <si>
    <t>GRAĐ. OBRT. RADOVI UKUPNO:</t>
  </si>
  <si>
    <t>ZAJEDNIČKI OBRAČUNSKO-TEHNIČKI UVJETI</t>
  </si>
  <si>
    <t>1. OPĆI UVJETI</t>
  </si>
  <si>
    <t>Ovi zajednički obračunsko tehnički uvjeti su sastavni dio svih općih uvjeta za pojedine vrste radova.</t>
  </si>
  <si>
    <t>Troškovnik se poziva u većini na hrvatske norme (HRN) ali se dozvoljava primjena i druge odgovarajuće tj. istovjetne norme (npr. JUS ili DIN).</t>
  </si>
  <si>
    <t>Cijene upisane u ovaj troškovnik sadrže svu odštetu za pojedine radove i dobave u odnosnim stavkama troškovnika i to u potpuno završenom radu tj. sav rad, materijal, naknadu za alat, sve pripreme, sporedne i završne radove, te horizontalne i vertikalne prijevoze i prijenose, postave i skidanje potrebnih skela, sve sigurnosne mjere po odredbama HTZ i slično. U cijene su također uključena sva druga davanja kao i pripomoći kod izvedbe obrtničkih radova - zaštita obrtničkih radova i proizvoda: stolarije, sanitarije, obloga, zatim sva potrebna ispitivanja materijala radi postizavanja tražene kvalitete i čvrstoće po propisima. Sav upotrijebljeni materijal kao i finalni proizvod, mora odgovarati postojećim tehničkim propisima a ukoliko je to materijal ili proizvod izvan naših standarda treba kvalitetu istih dokazati atestom Zavoda za ispitivanje materijala. Davanjem ponude izvođač se obavezuje pravovremeno nabaviti sav opisani materijal i proizvode, a u slučaju nemogućnosti nabavke opisanog, tokom izvedbe gradnje će se za svaku izmjenu prikupiti ponude i uz suglasnost nadzornog inženjera i investitora odabrati najpovoljnija.</t>
  </si>
  <si>
    <t>U slučaju pogodbe izvođenja radova po građevinskoj knjizi svi će se radovi obračunati prema izmjeri u naravi bez obzira na količine upisane u troškovniku. Kao način obračuna više radnji vrijede prema tome jedinične cijene ponuđene ovim troškovnikom. Za radove van troškovnika vrijedit će cijene satnica i osnovnog materijala a obračun će se vršiti na osnovu "Prosječnih normi u građevinarstvu".</t>
  </si>
  <si>
    <t>Prilikom davanja ponude izvođač je obavezan priložiti jedinične cijene za radnu snagu i materijal te faktor poduzeća kao i postotak koji glavni izvođač zaračunava na jedinične cijene kooperanata za manipulativne troškove.</t>
  </si>
  <si>
    <t>Izvođač nema pravo na manipulativne troškove za radove koje izvode njegove vlastite jedinice bez obzira da li se radi o građevinskim ili obrtničkim radovima.</t>
  </si>
  <si>
    <t>Izvođač je obvezan voditi građevinski dnevnik i građevinsku knjigu, koju će potpisivati nadzorni inženjer, kako bi se mogla kontrolirati količina izvedenih radova.</t>
  </si>
  <si>
    <t>Prije početka izrade treba sve mjere i količine prekontrolirati u naravi i dogovoriti sa projektantom sve pojedinosti izvedbe.</t>
  </si>
  <si>
    <t>Prilikom predaje ponude treba navesti i točan rok, do kada se radovi mogu završiti i to kako rokova za pojedine faze, tako i za potpuno dovršenje. Osim toga treba prilikom predaje ponude predati osim ostalog i pismenu izjavu, da su ponuđaču poznati svi uvjeti te da je spreman da se prema njima nadmeće odnosno preuzima izvedbu radova.</t>
  </si>
  <si>
    <t>Kod podnošenja ponude izvođač je obvezan dostaviti detaljni operativni plan gradnje, organizacije gradilišta, popis mehanizacije i stručne radne snage, koja će biti korištena na gradilištu.</t>
  </si>
  <si>
    <t>Posebna obaveza glavnog izvođača u vezi sa ugovorima koje izvode drugi izvođači jest da mora koordinirati rad tih izvođača sa svojim radovima. Ta koordinacija obuhvaća sve potrebne pripreme, ugradnju eventualnih drvenih ili metalnih elemenata potrebnih za učvršćenje ili za vješanje, te ostale zidarske i druge pripomoći potrebne za izvedbu i dovršenje radova drugih izvođača kao i to da se istome omogući privremeno uskladištenje njegovih proizvoda.</t>
  </si>
  <si>
    <t>Glavni izvođač je također obavezan da uskladi sve svoje radove, naročito na instalacijama, sa radovima drugih izvođača (izvodi električnih instalacija, položaji raznih cijevi, kanali itd.) kao i sa izvođačem glavnih građevinskih radova te da istima omogući nesmetano i brzo izvođenje njihovih radova.</t>
  </si>
  <si>
    <t>Izvođač - kooperant je obavezan osigurati normalan i nesmetan rad tj. rok izvedbe tako da ne smeta pravilan rad ostalim obrtnicima zaposlenim na gradnji.</t>
  </si>
  <si>
    <t>Nabavljanje potrebnog materijala, osiguranje potrebnog broja radnika odgovarajuće stručnosti, kao i organizaciju svog rada izvođač treba provoditi tako da to bude u skladu sa operativnim planom, te da krivicom izvođača ne dođe do zakašnjenja s vlastitim radovima ili do ometanja u odvijanju radova drugih izvođača na zgradi.</t>
  </si>
  <si>
    <t>Izvođač mora sam osigurati svoje dovršene radove od oštećenja do primopredaje objekata.</t>
  </si>
  <si>
    <t>2. OPSEG RADOVA</t>
  </si>
  <si>
    <t>Ovim troškovnikom obuhvaćeni su svi građevinski i neki obrtnički radovi uključivo i potrebna rušenja.</t>
  </si>
  <si>
    <t>Izvođač je obavezan izvesti sve radove koji su potrebni kao priprema za ugradnju novog angiografskog uređaja. Radovi se moraju izvoditi tako da ne dođe oštećenja instalacija okolnih prostora, kao ni prekid u njihovoj opskrbi. Ukoliko je neophodno da do prekida dođe zbog prespoja isl. sve izvesti u dogovoru sa KBC-om Zagreb.</t>
  </si>
  <si>
    <t>Pridržavanje zakona</t>
  </si>
  <si>
    <t>Izvođač je obavezan pridržavati se svih postojećih i važećih zakona, standarda, naredbi i uputstava, uredbi, pravilnika, propisa i drugih akata koji se odnose ili se mogu odnositi na radove koje je preuzeo.</t>
  </si>
  <si>
    <t>3. TEHNIČKA DOKUMENTACIJA</t>
  </si>
  <si>
    <t>Sva tehnička dokumentacija čiji sastav je naveden u projektu predstavlja cjelinu i sastavni je dio ugovora o građenju. Bilo što je spomenuto u troškovnicima, a nije prikazano u nacrtima ili je prikazano na nacrtima a nije spomenuto u troškovnicima smatra se da je obuhvaćeno i u jednom i u drugom. U slučaju razlike između nacrta i troškovnika troškovnici su određujući u bilo kojem slučaju nejasnosti ili razlike u brojevima, nacrtima ili troškovnicima o tome se mora odmah obavijestiti nadzorni inženjer i projektant i zatražiti tumačenje i objašnjenje. Traženje takvog tumačenja i objašnjenja ne može ni u kom slučaju poslužiti kao isprika da ne nastavi rad u suglasnosti sa tumačenjem odnosno odlukom odgovornog projektanta i nadzornog organa.</t>
  </si>
  <si>
    <t>Za sve ugrađene materijale, završnu obradu i opremu izvoditelj je obvezan dobiti suglasnost projektanta, a bez te suglasnosti nadzor ih nije dužan priznati.</t>
  </si>
  <si>
    <t>U slučaju razlike između nacrta u manjem i onih u većem mjerilu, nacrti u većem mjerilu (detaljni nacrti) su odlučujući. Na bilo kojem nacrtu gdje je prikazan dio radova, a ostatak je dan u konturi, dio koji je prikazan primjenjuje se i na ostale dijelove radova.</t>
  </si>
  <si>
    <t>Ukoliko opis koje stavke dovodi izvođača u sumnju o načinu izvedbe, utoliko je obavezan pravovremeno, prije predaje ponude, tražiti objašnjenje projektanta.</t>
  </si>
  <si>
    <t>Ako tokom gradnje nastupe neke promjene ili dopune treba prije provedbe istih tražiti suglasnost nadzornog organa i ugovoriti jediničnu cijenu na osnovi elemenata danih u ponudi i to unijeti u građevinski dnevnik uz ovjeru. Sve nastale više radnje koje nisu utvrđene na ovaj način neće se priznati u obračunu.</t>
  </si>
  <si>
    <t>4. PRIVREMENI OBJEKTI, OPREMA I INSTALACIJE</t>
  </si>
  <si>
    <t>Izvođač je obavezan postaviti i instalirati sve privremene objekte, ograde, zaštite, opremu i instalacije potrebne za normalno izvođenje radova te iste ukloniti sa gradilišta nakon završetka radova.</t>
  </si>
  <si>
    <t>Privremeni objekti, ograde, zaštita i oprema pored ostalog obuhvaća uređenje pristupa, izgradnju eventualno potrebnih baraka, privremeno uređenje postojećih prostorija koje mogu poslužiti za odlaganje, doprema i postava građevinskih dizala, dizalica, ljestve i penjalice, ograde, zaštitne ograde, skele, platforme, oznake, protupožarnu opremu i sve ostalo potrebno za brzo i sigurno odvijanje izgradnje. Izvođač će sve ove radove izvesti bez posebne naplate.</t>
  </si>
  <si>
    <t>Izvođač će bez posebne naplate izvesti prema potrebi sve potrebne privremene priključke za vodovod, kanalizaciju, električnu mrežu i telefon, te provesti potrebnu rasvjetu na gradilištu uključivo propisanu svjetlosnu rasvjetnu signalizaciju. Kod toga treba uzeti u obzir da su osnovni priključci na gradilištu već izvedeni.</t>
  </si>
  <si>
    <t>Izvođač je obavezan na gradilištu organizirati čuvarsku službu te osigurati policom imovinu trećih lica i života od svih eventualnih šteta i ozljeda koje mogu biti prouzrokovane građenjem ili pripremom za građenje. Izvođač preuzima potpunu odgovornost za sav materijal, opremu itd. tokom provođenja pripremnih radova i izvođenja objekta, uključivo i materijal i opremu kooperanata, suizvođača itd. sve do potpune primopredaje svih radova i objekata investitoru.</t>
  </si>
  <si>
    <t>5. RUŠENJA</t>
  </si>
  <si>
    <t>Prilikom rušenja i demontaža treba pažljivo demontirati građevinske elemente. Zdravi građevinski materijal potrebno je očistiti i složiti na deponiju, predočiti investitoru, radi eventualne ponovne ugradnje na novu lokaciju.</t>
  </si>
  <si>
    <t>Šutu od rušenja, kao i sav ostali demontirani materijal pažljivo odvoziti i odlagati na za to određeno mjesto na gradilištu.</t>
  </si>
  <si>
    <t>Izvođač radova po završetku grubih radova treba izvršiti čišćenje te svu šutu odvesti na gradsku deponiju.</t>
  </si>
  <si>
    <t>Sav materijal koji je demontirani, a mogao bi još poslužiti u neku drugu svrhu, biti će komisijski predan investitoru.</t>
  </si>
  <si>
    <t>6. ČIŠĆENJA</t>
  </si>
  <si>
    <t>Izvođač radova će izvesti sva čišćenja tokom radova te po završetku pojedinih grubih radova kao i fino čišćenje po završetku svih radova a neposredno prije konačne primopredaje. Čišćenje obuhvaća uklanjanje svog smeća, otpadaka, šute, materijala ili elemenata koji je nadzorni inženjer odbio i zatražio da se ukloni sa gradilišta kao i konačno čišćenje i pranje nakon završetka svih radova te držanje svih materijala uredno uskladištenih. Izvođač je također obavezan ukloniti sve materijale, opremu itd. Gruba čišćenja izvoditi svakog dana po završetku radova.</t>
  </si>
  <si>
    <t>Izvođač je obavezan izvesti i završno čišćenje cijelog objekta prije primopredaje uključivo sva pranja stakla, pločica, podova, sanitarnih uređaja, armatura itd.</t>
  </si>
  <si>
    <t>Sva ta čišćenja izvođač će izvesti sredstvima za čišćenje koja su proizvedena i preporučena za primjenu na površinama koje se čiste i izvođač će o svom trošku zamijeniti, popraviti i dovesti u ispravno stanje sve radove i površine koje eventualno ošteti tokom takvog čišćenja.</t>
  </si>
  <si>
    <t>7. UKLANJANJE OTPADAKA</t>
  </si>
  <si>
    <t>Izvođač će tokom trajanja izvedbe uklanjati sve otpatke, smeće i šutu te će isto otpremiti izvan gradilišta na za tu svrhu odobrenu lokaciju i održavati će cijeli objekt uključivo dvorište i pločnike i ulice oko gradilišta u urednom i radnom stanju. Izvođač je obavezan voditi računa i provesti mjere osiguranja da se tokom uklanjanja otpadaka materijala i opreme ne dovedu u opasnost ljudi i imovina. Prilikom svih čišćenja i uklanjanja otpadaka kada god je to moguće izvođač će koristiti vodu da smanji stvaranje prašine. Nikakvo smeće neće biti spaljivano na gradilištu. Nikakvo smeće ili otpaci neće se bacati u iskope, jame niti koristiti kod nasipavanja.</t>
  </si>
  <si>
    <t>Vozila koja će se koristiti za odvoz smeća, šute i otpadaka moraju imati platneni krov (ceradu), a materijal koji se prevozi mora biti poprskani vodom, sve kako bi se spriječilo njegovo rasipanje i raznošenje vjetrom tokom prijevoza do lokaliteta za deponiranje. Suvišno blato i ostala nečistoća trebaju se očistiti sa kotača vozila kako bi se spriječilo da se isto raznosi po ulicama izvan gradilišta. Svako eventualno blato i ostalu nečistoću koju takova vozila raznesu po ulicama izvan gradilišta obavezan je izvođač o svom trošku ukloniti i zaprljane površine očistiti.</t>
  </si>
  <si>
    <t>8. ČUVANJE MATERIJALA</t>
  </si>
  <si>
    <t>Sav materijal i oprema koji će se upotrijebiti na objektu moraju biti uskladišteni, složeni i zaštićeni te održavani u urednom i dobrom stanju.</t>
  </si>
  <si>
    <t>Sav suvišni materijal, oprema i alat koji nije više u upotrebi kao skele itd. moraju biti uredno složeni tako da ne ometaju napredak preostalih radova te uklonjeni prvom prilikom sa gradilišta.</t>
  </si>
  <si>
    <t>Ukoliko se postojeće prostorije ili djelomično dovršeni prostori objekta koriste za privremeno skladište materijala pravovremeno izvođenje preostalih radova niti inspekciju odnosno kontrolu izvedenih radova. Izvođač je također odgovoran da težina uskladištenih materijala ne pređe računato dozvoljeno opterećenje konstrukcije.</t>
  </si>
  <si>
    <t>9. ZAVRŠETAK RADOVA</t>
  </si>
  <si>
    <t>Po završetku radova teren i svi dijelovi objekta bit će ostavljeni u čistom i urednom stanju koje će udovoljiti pregledu i odobrenju nadzornog organa.</t>
  </si>
  <si>
    <t>Sav preostali materijal, oprema i privremeni objekti bit će uklonjeni sa gradilišta, a površine na kojima su bili postavljeni dovedene su u prijašnje stanje, u stanje predviđeno projektom ili u stanje koje će odobriti nadzorni inženjer, a sve bez prava na posebnu naplatu.</t>
  </si>
  <si>
    <t>10. PRIMOPREDAJA RADOVA</t>
  </si>
  <si>
    <t>Po završetku svih radova izvršit će se primopredaja izvedenog objekta putem Komisije u kojoj će obavezno biti predstavnici investitora, projektanta i izvođača i stručnog nadzora, a po potrebi i predstavnici proizvođača ili poduzeća koja su sudjelovala u financiranju ili izvedbi objekta.</t>
  </si>
  <si>
    <t>Prije primopredaje radova izvođač je obavezan investitoru dostaviti svu dokumentaciju, naročito projekt izvedenih radova odnosno izvedbeni projekt sa svim izmjenama i dopunama nastalim u toku građenja, građevinski dnevnik, ateste, rezultate ispitivanja, izjave o sukladnosti, izjave o svojstvima , uputstva za upotrebu i održavanje itd. kao i drugu dokumentaciju potrebnu investitoru da zatraži od nadležnog inženjera dozvolu za upotrebu u skladu sa zakonima i propisima.</t>
  </si>
  <si>
    <t>Tokom primopredaje vodit će se zapisnik te je izvođač obavezan izvršiti sve eventualne ispravke, popravke i zamjene na radovima ukoliko se takve utvrde u tom zapisniku. Ove obaveze izvođača ne isključuju njegovu obavezu da provede ispravke, popravke ili zamjene zatražene po Komisiji nadležnog inženjera.</t>
  </si>
  <si>
    <t>Tokom trajanja ugovorenoga jamčevnog odnosno garantnog roka izvođač je obavezan o svom trošku otkloniti sve nedostatke koji se pokažu u toku tog jamčevnog roka, a koji su nastupili zbog toga što se izvođač nije držao svojih obaveza u vezi sa kvalitetom radova i materijala.</t>
  </si>
  <si>
    <t>Investitor će izvođaču odrediti primjereni rok za otklanjanje nedostataka ali ujedno zadržava pravo i na naknadu eventualne štete nastale takvim nedostacima u izvedbi. Izvođač nije obavezan vršiti korekcije ili popravke koje su rezultat normalnog korištenja i habanja tokom upotrebe objekta.</t>
  </si>
  <si>
    <t>Po isteku jamčevnog odnosno garantnog roka predstavnici investitora, projektanta i izvođača će pregledati radove i sastaviti popis eventualnih korekcija i popravaka te odrediti razuman rok u kojem je izvođač obavezan provesti takve korekcije i popravke, a po izvršenju takvih popravaka isti će ponovo biti pregledani po nadzornom inženjeru, prihvaćeni i svi će se ugovoreni radovi potom isplatiti i posao će se smatrati završenim.</t>
  </si>
  <si>
    <t>PRIPREMNI RADOVI, RUŠENJA I DEMONTAŽE</t>
  </si>
  <si>
    <t>Opći uvjeti i napomene</t>
  </si>
  <si>
    <t xml:space="preserve">Radovima na rušenju i demontažama mora se prići s velikim oprezom, sa svim potrebnim osiguranjima objekta i mjerama zaštite okoliša i štetnog utjecaja na objekt. Sve radove treba izvesti uz obveznu primjenu važećih propisa zaštite na radu za ovu vrstu radova. Prije početka radova, treba izvesti zaštitu postojećih konstrukcija koji se tijekom radova ne demontiraju ili ruše, i isto uračunati u jediničnu cijenu rada, iako isto nije posebice navedeno u opisu stavke. Zaštita treba biti takva, da je potpuno funkcionalna i zaštićuje duži vremenski period, od početka radova sve do završetka izgradnje. Tijekom radova, izvoditelj je dužan zaštitu održavati u uporabnom stanju i po potrebi obnavljati ili popravljati. Ukoliko ipak greškom izvoditelja zbog nekvalitetno izvedene zaštite, neopreza ili prerano skinute zaštite dođe do oštećenja ili uništenja konstrukcije ili dijelova građevine, izvoditelj je dužan štetu na svoj trošak sanirati i nadoknaditi investitoru sve troškove u svezi s istim. Radove na popravku ili obnovi treba izvoditelj u takvom slučaju naručiti kod poduzeća specijaliziranog i dokazanog na odgovarajućim poslovima, koji su predmet radova. Takvo specijalizirano poduzeće mora prethodno odobriti investitor. </t>
  </si>
  <si>
    <t>Prije početka radova, izvođač je obavezan postaviti i instalirati sve privremene objekte, zaštitne ograde, opremu i instalacije potrebne za normalno izvođenje radova te iste ukloniti s gradilišta nakon završetka radova. Privremeni objekti, ograde, zaštita i oprema pored ostalog obuhvaća uređenje pristupa, privremeno ograđivanje prostora koji mogu poslužiti za odlaganje materijala, doprema i postava građevinskih dizala, ljestvi i penjalice, ograde, zaštitne ograde, skele, platforme, oznake, protupožarnu opremu i sve ostalo potrebno za brzo i sigurno odvijanje rušenja. Izvođač će sve ove radove izvesti bez posebne naplate.</t>
  </si>
  <si>
    <t>Postupak rušenja</t>
  </si>
  <si>
    <t>U postupku rušenja – uklanjanja postojećih građevina rad mora biti organiziran tako da se poštuju svi propisi zaštite na radu, a izvršioci – djelatnici moraju biti upoznati s njima i primjenjivati ih u potpunosti.</t>
  </si>
  <si>
    <t xml:space="preserve">Kod rušenja treba paziti da uporabljeni alat nema nepovoljan utjecaj na kostrukciju (udarci, vibracije). Nadzorni inženjer dužan je upozoriti izvoditelja u slučaju uporabe nedozvoljenih alata i zabraniti mu daljnji rad na toj poziciji, sve dok izvoditelj ne prilagodi alat stanju konstrukcije.Demontaže i rušenja će se izvesti ručnim i mehaničkim sredstvima na način da se posljedice rada štetno ne odraze na okruženje.  Izvođač mora u toku razgradnje primjenjivati adekvatne mjere i radove kako bi se okoliš zaštitio od prekomjerne prašine koja se nužno stvara prilikom rada na rušenju pojedinih elemenata građevine. Prije početka rušenja konstruktivnih elemenata izvršiti demontažu svih instalacija, opreme i bravarije. Porušeni materijal treba sukcesivno odvoziti ili reciklirati. </t>
  </si>
  <si>
    <t>Postupak rušenja započet će:</t>
  </si>
  <si>
    <t>a)       isključivanjem elektroinstalacija telefona, plinskih instalacija i vodovoda, s tim da se u neposrednoj blizini osigura dobava vode (polijevanje šute) i izvođenje vanjskih priključaka potrebnih instalacija. Isključivanje infrastrukturnih priključaka mora izvesti ovlaštena pravna osoba. U slučaju nepredviđenih nalaza (razne instalacije, stanje konstrukcije ili elemenata koje ne odgovara predviđenom i projektiranom stanju i sl. ) izvoditelj je dužan odmah na toj poziciji obustaviti radove i o tome obavijestiti nadzornog inženjera.</t>
  </si>
  <si>
    <t>b)       demontažom svih predmeta i opreme, kao prozora, vrata, ograde, rasvjetnih tijela i slično – koji će se eventualno upotrijebiti,</t>
  </si>
  <si>
    <t>c)       rušenju – demontaži pristupit će se odozgo prema dolje,</t>
  </si>
  <si>
    <t>d)       materijal će biti sortiran i složen na privremenu deponiju na parceli,</t>
  </si>
  <si>
    <t>e)       rušenje pregradnih i nosivih zidova izvršit će se ručno odozgo prema dolje, s posebnom pažnjom da ne dođe do urušavanja dijelova zida (ako je primjenjivo),</t>
  </si>
  <si>
    <t>f)       da se izbjegne zagađivanje okoliša prašinom, neophodno je povremeno polijevanje vodom,</t>
  </si>
  <si>
    <t>Sa gradilišta se materijal koji se neće koristiti, te šuta, mora sukcesivno odvoziti na gradsku deponiju.</t>
  </si>
  <si>
    <t>Pristup i eventualna evakuacija sa građevine i prostora neposredno uz nju mora u svim fazama rada biti nesmetana.</t>
  </si>
  <si>
    <t>Način zbrinjavanja građevnog otpada</t>
  </si>
  <si>
    <t>Sav otpad nastao rušenjem sortirati će se na parceli prema vrsti materijala. Ukoliko se kod rušenja ustanovi da je neki materijal štetan za okoliš (razne hidroizolacije, kemijske supsatnce i sl.) iste teba izdvojiti od ostalog otpada i na adekvatan način zbrinuti prema važećim propisima. Zbrinjavanje tog otpada provodi se putem komunalne organizacije ili nekog drugog ovlaštenog sakupljača.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</si>
  <si>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</si>
  <si>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t>
  </si>
  <si>
    <t>Sav otpad prevozi se i odlaže sukladno propisima o otpadu i komunalnom redu.</t>
  </si>
  <si>
    <t>Nakon rušenja i odvoza otpada i građevinske šute, parcela i zemljište se mora dovesti u uredno stanje, a s ulične strane javna prometna površina se mora očistiti i dovesti u prvobitno stanje.</t>
  </si>
  <si>
    <t>Prilikom izvođenja radova na objektu  mora se omogućiti nesmetan rad kliničko-bolničkog centra ,ukoliko se određeni raodvi ne mogu izvoesti bez da utječe na rad sve treba raditi u dogovoru sa KB-om (tenhičkom službom).</t>
  </si>
  <si>
    <t>Jedinična cijena obuhvaća:
-  sve poslove do potpune gotovosti pojedine stavke troškovnika
-  sav rad na rušenju i demontaži
-  potrebna poduhvatanja i podupiranja, te osiguranje konstruktivnih dijelova
-  sve pokretne skele, s propisnom ogradom i zaštitom od prašine
-  utovar, transport i istovar na privremenu deponiju koju određuje investitor
-  utovar i transport i do gradske deponije uključujući sve komunalne ili slične takse, odnosno troškove
-  sortiranje materijala tj. odvajanje šute i drugog otpada predviđenog za odvoz na konačnu deponiju od elemenata i opreme koji bi se mogli nakon čišćenja i sortiranja (koje također ulazi u cijenu), biti korisni investitoru, te mu se trebaju predočiti prije konačne dispozicije
-  prostor za spremanje demontiranih elemenata
-  sva zaštitna sredstva, pomoćne skele i podupore potrebne prilikom rušenja
-  pomoćni alati uređaji i strojevi potrebni za postupak pažljivog rušenja građevine
-  svi prenosi i prijevozi po gradilištu
-  radovi na zaštiti okoliša od zagađenja (polijevanje šute vodom prije transporta, čišćenje radnih površina i održavanje čistoće kod izvođenja radova)
-  čišćenje prostora u tijeku radova i nakon završetka svih radova, te otpremu vlastitog otpada i viška materijala
Sve radove treba izvesti uz obveznu primjenu važećih propisa zaštite na radu za ovu vrstu radova.</t>
  </si>
  <si>
    <t>r.br.</t>
  </si>
  <si>
    <t>opis stavke</t>
  </si>
  <si>
    <t>jed. mjere</t>
  </si>
  <si>
    <t>količina</t>
  </si>
  <si>
    <t>cijena / €</t>
  </si>
  <si>
    <t>ukupna cijena / €</t>
  </si>
  <si>
    <t>PRIPREMNI RADOVI</t>
  </si>
  <si>
    <t>1.1</t>
  </si>
  <si>
    <r>
      <t>Istraživački radovi prije izvedbe radova:</t>
    </r>
    <r>
      <rPr>
        <sz val="10"/>
        <rFont val="Arial"/>
        <family val="2"/>
        <charset val="238"/>
      </rPr>
      <t xml:space="preserve"> utvrđivanje stvarnog stanja konstrukcije na koju se učvršćuju novi elementi, ispitivanje dubine temelja mosta i ispitivanje pozicija postojećih instalacija na poziciji propadališta dizala, utvrđivanje potkonstrukcije fasadnih panela i mogućnosti učvršćivanja novih sukladno postojećima.  Ukoliko postoje odstupanja od projektom predviđenih dimenzija, obavijestiti gl. projektanta.
Koordinacija dinamike izvođenja s tehničkom službom KB-a i korisnikom. Izvođenje radova može se odvijati isključivo uz prethodno obavještenje i dozvolu odgovorne osobe.</t>
    </r>
    <r>
      <rPr>
        <b/>
        <sz val="10"/>
        <rFont val="Arial"/>
        <family val="2"/>
        <charset val="238"/>
      </rPr>
      <t xml:space="preserve">
</t>
    </r>
    <r>
      <rPr>
        <sz val="10"/>
        <rFont val="Arial"/>
        <family val="2"/>
        <charset val="238"/>
      </rPr>
      <t>Obračun po kompletu.</t>
    </r>
  </si>
  <si>
    <t>kpl.</t>
  </si>
  <si>
    <t>1.2</t>
  </si>
  <si>
    <r>
      <t>Pripremni radovi prije uklanjanja i izvedbe radova</t>
    </r>
    <r>
      <rPr>
        <sz val="10"/>
        <rFont val="Arial"/>
        <family val="2"/>
        <charset val="238"/>
      </rPr>
      <t xml:space="preserve">: </t>
    </r>
    <r>
      <rPr>
        <b/>
        <sz val="10"/>
        <rFont val="Arial"/>
        <family val="2"/>
        <charset val="238"/>
      </rPr>
      <t xml:space="preserve">plan uklanjanja i izrada sheme organizacije gradilišta za izvedbu radova, </t>
    </r>
    <r>
      <rPr>
        <sz val="10"/>
        <rFont val="Arial"/>
        <family val="2"/>
        <charset val="238"/>
      </rPr>
      <t>kontrola i određivanje točnih visina, provjera mjera, kontrola instalacija i priključaka, ograđivanje gradilišta od ostatka zgrade. 
Koordinacija dinamike izvođenja s tehničkom službom KB-a i korisnicima prostora u funkciji. Izvođenje radova može se odvijati isključivo uz prethodno obavještenje i dozvolu odgovorne osobe.</t>
    </r>
    <r>
      <rPr>
        <b/>
        <sz val="10"/>
        <rFont val="Arial"/>
        <family val="2"/>
        <charset val="238"/>
      </rPr>
      <t xml:space="preserve">
</t>
    </r>
    <r>
      <rPr>
        <sz val="10"/>
        <rFont val="Arial"/>
        <family val="2"/>
        <charset val="238"/>
      </rPr>
      <t>Obračun po kompletu.</t>
    </r>
  </si>
  <si>
    <t>1.3</t>
  </si>
  <si>
    <r>
      <rPr>
        <b/>
        <sz val="10"/>
        <rFont val="Arial"/>
        <family val="2"/>
        <charset val="238"/>
      </rPr>
      <t>Iskolčenje građevine.</t>
    </r>
    <r>
      <rPr>
        <sz val="10"/>
        <rFont val="Arial"/>
        <family val="2"/>
        <charset val="238"/>
      </rPr>
      <t xml:space="preserve"> Pri izvođenju definitivnog iskolčenja izraditi nanosnu skelu. Skela mora biti čvrsto ugrađena u zemlju tako da ne postoji mogućnost njenog pomjeranja tokom trajanja radova. Iskolčenje obavezno izvršiti geodetskim instrumentima. Po izvršenom iskolčenju sastaviti zapisnik o iskolčenju.</t>
    </r>
  </si>
  <si>
    <t>iskolčenje</t>
  </si>
  <si>
    <t>paušal</t>
  </si>
  <si>
    <t>nanosna skela</t>
  </si>
  <si>
    <t>1.4</t>
  </si>
  <si>
    <r>
      <rPr>
        <b/>
        <sz val="10"/>
        <rFont val="Arial"/>
        <family val="2"/>
        <charset val="238"/>
      </rPr>
      <t>Kontrola osnovnih gabarita.</t>
    </r>
    <r>
      <rPr>
        <sz val="10"/>
        <rFont val="Arial"/>
        <family val="2"/>
        <charset val="238"/>
      </rPr>
      <t xml:space="preserve"> Pri gradnji geodetskim instrumentima pravovremeno kontrolirati vertikalnost elemenata i osnovne pravce na fasadi objekta. Geodetskim instrumentom pravovremeno kontrolirati gornju površinu ab ploča te horizontalne ivice na fasadi. Pod pravovremenom kontrolom podrazumijeva se kontrola vertikalnosti i horizontalnosti u fazi izrade oplate za beton.</t>
    </r>
  </si>
  <si>
    <t>1.5</t>
  </si>
  <si>
    <r>
      <rPr>
        <b/>
        <sz val="10"/>
        <rFont val="Arial"/>
        <family val="2"/>
        <charset val="238"/>
      </rPr>
      <t>Dobava, postava i montaža privremene ograde</t>
    </r>
    <r>
      <rPr>
        <sz val="10"/>
        <rFont val="Arial"/>
        <family val="2"/>
        <charset val="238"/>
      </rPr>
      <t xml:space="preserve"> oko gradilišta visine min. 2,0m na asfalitiranom terenu. Ograda se postavlja prije početka izvođenja radova. Nosivi stupovi su samostojeći sa betonskim stopama. Nosive stupove potrebno je osigurati.           </t>
    </r>
  </si>
  <si>
    <t>U cijenu stavke uključena je izvedba vrata za ulaz osoba i vozila sukladno shemi organizacije kao i održavanje ograde tijekom izvođenja predmetnih radova te uklanjanje iste nakon završetka radova. Obračun po m1 kompletno postavljene ograde do pune gotovosti.</t>
  </si>
  <si>
    <t>m1</t>
  </si>
  <si>
    <t>1.6</t>
  </si>
  <si>
    <t xml:space="preserve">Dobava, postava i montaža metalne ploče na bravarskoj konstrukciji sa svim potrebnim informacijama (investitor, projektant, izvođač, nadzor, broj građevne dozvole itd.) na mjesto koje odredi nadzorni inženjer te postava ploče sa znakovima upozorenja. U cijenu stavke uključen je statiči račun i ishođenje potrebnih dozvola te zamjena oštećenih dijelova, demontaža, utovar u transportno sredstvo i odvoz iste nakon završetka građenja. Obračun po komadu kompletno postavljene ploče do pune gotovosti. </t>
  </si>
  <si>
    <t>kom</t>
  </si>
  <si>
    <t>UKLANJANJE</t>
  </si>
  <si>
    <t>1.7</t>
  </si>
  <si>
    <r>
      <rPr>
        <b/>
        <sz val="10"/>
        <rFont val="Arial"/>
        <family val="2"/>
        <charset val="238"/>
      </rPr>
      <t>Pažljiva demontaža postojećeg čeličnog vanjskog stubišta s međupodestom i rukohvatima, uključivo nosivu čeličnu konstrukciju, gazišta od rešetkastog lima, bočne i središnje nosače, ograde i rukohvate, sve prema postojećem stanju na objektu.</t>
    </r>
    <r>
      <rPr>
        <sz val="10"/>
        <rFont val="Arial"/>
        <family val="2"/>
        <charset val="238"/>
      </rPr>
      <t xml:space="preserve">
Radove izvoditi kontrolirano, uz osiguranje stabilnosti okolnih konstrukcija i sigurnosti korisnika bolnice. Rad na visini do 5m.
U cijenu uključeno:
-sve potrebne predradnje i mjere osiguranja (ograđivanje, signalizacija, zaštita okolnih površina),
-ručna i/ili strojna demontaža stubišta i pripadajućih elemenata,
-rezanje čeličnih elemenata prema potrebi,
-sve potrebne skele, podesti, dizalice ili pomoćna sredstva,
-odvajanje i sortiranje materijala,
-vodoravni i okomiti prijenos,
-utovar, odvoz i zbrinjavanje demontiranog materijala na gradilišno odlagalište ili ovlaštenu deponiju,
-čišćenje radne zone nakon završetka radova.
Obračun: po komadu (komplet stubište).</t>
    </r>
  </si>
  <si>
    <t>1.8</t>
  </si>
  <si>
    <r>
      <t xml:space="preserve">Pažljiva demontaža postojeće fasadne obloge od metalnih panela, postavljenih na podkonstrukciju, u zoni spuštenog stropa suterena i na mjestu ugradnje proširenja platoa (učvršćenja nosive čelične konstrukcije u postojeće AB grede - prikazano u projektu); uključivo završne rubne profile.
</t>
    </r>
    <r>
      <rPr>
        <sz val="10"/>
        <rFont val="Arial"/>
        <family val="2"/>
        <charset val="238"/>
      </rPr>
      <t>Paneli su dimenzija cca 120x140cm. Rad na visini do 5m.</t>
    </r>
    <r>
      <rPr>
        <b/>
        <sz val="10"/>
        <rFont val="Arial"/>
        <family val="2"/>
        <charset val="238"/>
      </rPr>
      <t xml:space="preserve">
</t>
    </r>
    <r>
      <rPr>
        <sz val="10"/>
        <rFont val="Arial"/>
        <family val="2"/>
        <charset val="238"/>
      </rPr>
      <t>Radove izvoditi kontrolirano, uz osiguranje stabilnosti okolnih konstrukcija i sigurnosti korisnika bolnice i zaštitu okolnih elemenata (prozori, vrata, instalacije).
U cijenu uključeno:
-sve potrebne predradnje i mjere osiguranja (ograđivanje, signalizacija, zaštita prolaza),
-ručna demontaža fasadnih panela i pripadajućih profila,
-demontaža dijela podkonstrukcije po potrebi,
-sve potrebne pokretne skele, podesti ili dizalice,
-vodoravni i okomiti prijenos materijala,
-utovar, odvoz i zbrinjavanje demontiranog materijala na gradilišno odlagalište ili ovlaštenu deponiju,
-čišćenje radne zone nakon završetka radova.
Obračun: po m² uklonjene fasadne obloge.</t>
    </r>
  </si>
  <si>
    <t>m2</t>
  </si>
  <si>
    <t>1.9</t>
  </si>
  <si>
    <r>
      <t xml:space="preserve">Pažljiva demontaža postojećeg fasadnog panela postavljenog na podkonstrukciju, na mjestu ugradnje novih vrata za ulaz u zgradu ''G'' (pozicija označena u grafičkom prikazu gl. projekta).
</t>
    </r>
    <r>
      <rPr>
        <sz val="10"/>
        <rFont val="Arial"/>
        <family val="2"/>
        <charset val="238"/>
      </rPr>
      <t>Paneli su dimenzija cca 120x435cm. Rad na visini do 9m.</t>
    </r>
    <r>
      <rPr>
        <b/>
        <sz val="10"/>
        <rFont val="Arial"/>
        <family val="2"/>
        <charset val="238"/>
      </rPr>
      <t xml:space="preserve">
</t>
    </r>
    <r>
      <rPr>
        <sz val="10"/>
        <rFont val="Arial"/>
        <family val="2"/>
        <charset val="238"/>
      </rPr>
      <t>Radove izvoditi kontrolirano, uz osiguranje stabilnosti potkonstrukcije i  panela fasade te uz zaštitu okolnih elemenata (prozori, vrata, instalacije). Paziti da se što manje ošteti podna obloga.
U cijenu uključeno:
-sve potrebne predradnje i mjere osiguranja (ograđivanje, signalizacija, zaštita prolaza),
-ručna demontaža fasadnih panela i pripadajućih profila,
-demontaža dijela podkonstrukcije po potrebi,
-sve potrebne pokretne skele, podesti ili dizalice,
-vodoravni i okomiti prijenos materijala,
-utovar, odvoz i zbrinjavanje demontiranog materijala na gradilišno odlagalište ili ovlaštenu deponiju,
-čišćenje radne zone nakon završetka radova.
Obračun: po komadu  uklonjenog fasadnog panela.</t>
    </r>
  </si>
  <si>
    <t>1.10</t>
  </si>
  <si>
    <r>
      <t xml:space="preserve">Pažljiva demontaža dijela ostakljene aluminijske kontinuirane fasade (2 polja) sa zaokretnim vratima i jednim fiksanim poljem na mjestu ugradnje novih vrata za ulaz u zgradu ''G'' (pozicija označena u grafičkom prikazu gl. projekta). 
</t>
    </r>
    <r>
      <rPr>
        <sz val="10"/>
        <rFont val="Arial"/>
        <family val="2"/>
        <charset val="238"/>
      </rPr>
      <t>Stijena je dimenzije cca 260x305cm. Rad na visini do 4 m.</t>
    </r>
    <r>
      <rPr>
        <b/>
        <sz val="10"/>
        <rFont val="Arial"/>
        <family val="2"/>
        <charset val="238"/>
      </rPr>
      <t xml:space="preserve">
</t>
    </r>
    <r>
      <rPr>
        <sz val="10"/>
        <rFont val="Arial"/>
        <family val="2"/>
        <charset val="238"/>
      </rPr>
      <t>Radove izvoditi kontrolirano, uz osiguranje stabilnosti potkonstrukcije i  ostalih panela fasade te uz zaštitu okolnih elemenata (prozori, vrata, instalacije).
U cijenu uključeno:
-sve potrebne predradnje i mjere osiguranja (ograđivanje, signalizacija, zaštita prolaza),
-ručna demontaža fasadnih panela i pripadajućih profila,
-demontaža dijela podkonstrukcije po potrebi,
-sve potrebne pokretne skele, podesti ili dizalice,
-vodoravni i okomiti prijenos materijala,
-utovar, odvoz i zbrinjavanje demontiranog materijala na gradilišno odlagalište ili ovlaštenu deponiju,
-čišćenje radne zone nakon završetka radova.
Obračun: po komadu uklonjenog segmenta ostakljene stijene</t>
    </r>
  </si>
  <si>
    <t>fiksni panel</t>
  </si>
  <si>
    <t xml:space="preserve">vrata </t>
  </si>
  <si>
    <t>1.11</t>
  </si>
  <si>
    <r>
      <t xml:space="preserve">Pažljivo uklanjanje svih slojeva postojećeg poda u zoni iskopa propadališta dizala, </t>
    </r>
    <r>
      <rPr>
        <sz val="10"/>
        <rFont val="Arial"/>
        <family val="2"/>
        <charset val="238"/>
      </rPr>
      <t>uz obveznu zaštitu i očuvanje postojeće hidroizolacije. Pretpostavljeni slojevi: asfalt 6cm, asfalt beton 8cm, nabijeni šljunak 30cm. 
Uključivo:
U cijenu uključeno:
-ručno strojno uklanjanje navedenih slojeva
-utovar, prijenos i odvoz otpadnog materijala
-odlaganje na gradilišno odlagalište ili ovlaštenu deponiju
Obračun po m2 uklonjenih slojeva</t>
    </r>
  </si>
  <si>
    <t>1.12</t>
  </si>
  <si>
    <r>
      <rPr>
        <b/>
        <sz val="10"/>
        <rFont val="Arial"/>
        <family val="2"/>
        <charset val="238"/>
      </rPr>
      <t>Demontaža radijatora u prostoru čekaonice u zgradi  H na mjestu fasadnog panela koji se mijenja.</t>
    </r>
    <r>
      <rPr>
        <sz val="10"/>
        <rFont val="Arial"/>
        <family val="2"/>
        <charset val="238"/>
      </rPr>
      <t xml:space="preserve">
Uključivo :
-sve potrebne predradnje za sigurnu demontažu istoga (privremena isključenja grijanja / pražnjenje grane isl. sve u dogovoru sa tehničkom službom KB-a)
- sve potrebne pokretne skele i podeste za rad;
- sva osiguranja i podupiranja;
- vodoravni i okomiti prijenos otpadnog materijala s odlaganjem na gradilišno odlagalište.
Obračun po komadu.</t>
    </r>
  </si>
  <si>
    <t>1.13</t>
  </si>
  <si>
    <r>
      <rPr>
        <b/>
        <sz val="10"/>
        <rFont val="Arial"/>
        <family val="2"/>
        <charset val="238"/>
      </rPr>
      <t xml:space="preserve">Izmještanje vanjske klima jedinice na vanjskom platou prema zgradi G na mjestu proširenja platoa i ugradnje dizala. </t>
    </r>
    <r>
      <rPr>
        <b/>
        <sz val="10"/>
        <color indexed="10"/>
        <rFont val="Arial"/>
        <family val="2"/>
        <charset val="238"/>
      </rPr>
      <t>Lokacija izmještanja će se odrediti naknadno na licu mjesta ovisno o tehničkim mogućnostima.</t>
    </r>
    <r>
      <rPr>
        <sz val="10"/>
        <rFont val="Arial"/>
        <family val="2"/>
        <charset val="238"/>
      </rPr>
      <t xml:space="preserve">
Uključivo :
-sve potrebne predradnje za sigurnu demontažu istoga (sve u dogovoru sa tehničkom službom KB-a)
- sve potrebne pokretne skele i podeste za rad;
- sva osiguranja i podupiranja;
- vodoravni i okomiti prijenos otpadnog materijala s odlaganjem na gradilišno odlagalište.
Obračun po m2 uklonjene obloge</t>
    </r>
  </si>
  <si>
    <t>1.14</t>
  </si>
  <si>
    <r>
      <rPr>
        <b/>
        <sz val="10"/>
        <rFont val="Arial"/>
        <family val="2"/>
        <charset val="238"/>
      </rPr>
      <t xml:space="preserve">Demontaža i ponovna montaža rasterskog spuštenog stropa (metalni/mineralni) na mjestima prolaska novih instalacija ili u zonama uklanjanja fasadnih panela. </t>
    </r>
    <r>
      <rPr>
        <sz val="10"/>
        <rFont val="Arial"/>
        <family val="2"/>
        <charset val="238"/>
      </rPr>
      <t xml:space="preserve">
Visina rada do 4m.
Uključivo :
- sve potrebne pokretne skele i podeste za rad;
- sva osiguranja i podupiranja;
- vodoravni i okomiti prijenos stropnih ploča do privremenog odlagališta i ponovna montaža nakon izvedbe ostalih radova.
Obračun po m2 spuštenog stropa.</t>
    </r>
  </si>
  <si>
    <t>1.15</t>
  </si>
  <si>
    <r>
      <t xml:space="preserve">Utovar materijala od rušenja i izvedbe ostalih radova, prijevoz na gradsku planirku, istovar i razastiranje.
</t>
    </r>
    <r>
      <rPr>
        <sz val="10"/>
        <rFont val="Arial"/>
        <family val="2"/>
        <charset val="238"/>
      </rPr>
      <t>- prijevoz na udaljenost do 10 km.
Obračun rada po stvarnim količinama, a prema ovjerenom upisu u građevinski dnevnik</t>
    </r>
    <r>
      <rPr>
        <b/>
        <sz val="10"/>
        <rFont val="Arial"/>
        <family val="2"/>
        <charset val="238"/>
      </rPr>
      <t xml:space="preserve">.
</t>
    </r>
    <r>
      <rPr>
        <sz val="10"/>
        <rFont val="Arial"/>
        <family val="2"/>
        <charset val="238"/>
      </rPr>
      <t>Obračun po m3 materijala u sraslom stanju.</t>
    </r>
    <r>
      <rPr>
        <b/>
        <sz val="10"/>
        <rFont val="Arial"/>
        <family val="2"/>
        <charset val="238"/>
      </rPr>
      <t xml:space="preserve"> </t>
    </r>
    <r>
      <rPr>
        <sz val="10"/>
        <rFont val="Arial"/>
        <family val="2"/>
        <charset val="238"/>
      </rPr>
      <t>Količina je procijenjena.</t>
    </r>
  </si>
  <si>
    <t>m3</t>
  </si>
  <si>
    <t>UKUPNO PRIPREMNI RADOVI I UKLANJANJA:</t>
  </si>
  <si>
    <t>Izvođač radova obvezuje se izraditi tehnologiju izvođenja svih radova koju je potrebno uskladiti u suradnji sa projektantima, nadzornom službom i koordnatorom II ZNR. Prije početka zemljanih radova potrebno je izvršiti prethodne radove na pripremi i uređenju gradilišta tj. čišćenje terena, izrada prilaza i organizacija gradilišta. Kod izvedbe zemljanih radova potrebno je izvršiti sve zaštitne mjere, ako se iskopi rade na većim dubinama od 2,0 m uključiti sav otežani rad među razupiračima, u skučenom prostoru, mokrom zemljištu i sl. Nakon iskopa terena za temelje a prije izvedbe temelja obavezno je izvršiti pregled iskopa od strane geomehaničara, a podaci o pregledu unose se u građevinski dnevnik. Modul zbijenosti nosive podloge ispod temelja kao i unutar temelja objekta treba izvesti prema uputi geomehaničara i prema zahtjevima projekta konstrukcije, statičara. Kod zatrpavanja nakon izvedbe temelja i vertikalne izolacije, postave i zaštite horizontalne kanalizacije, drenažnog sustava, materijal je potrebno nabijati kako bi se dobila potrebna zbijenost. Nabijanje izvesti u slojevima do najviše 30 cm s vibro-nabijačima ili žabama. Po završetku gradnje i/ili pojedine faze gradnje treba ukloniti sve nepotrebno sa gradilišta. Preostali iskopani materijal utovaruje se u prijevozno sredstvo i odvozi na gradsku planirku. Prevezeni materijal računa se u sraslom stanju, tj. postotak za rastresitost će se ukalkulirati u cijeni. Sve geodetske kontrole, mjerenja potrebna za izvedbu zemljanih radova uključiti u jedinične cijene zemljanih radova, isto se neće dodatno naplaćivati, osim stavki navedenih u troškovniku. Izvođač radova obvezuje se izvršiti geodetsku snimku izvedenog iskopa, kao i geodetsku snimku nultog stanja terena prije izvedbe radova iskopa, a sve kao podlogu za obračun zemljanih radova. Isto se neće priznavati kao dodatni rad, već je potrebno ukalkulirati u jedinične cijene. U sklopu jedinične cijene potrebno je uključiti izvedbu probne dionice nasipnog sloja sukladno opisu stavke i projektu kako bi se dokazala potrebna stišljivost nasipnog sloja.</t>
  </si>
  <si>
    <t>Kosine širokog iskopa prilagoditi kategoriji terena.</t>
  </si>
  <si>
    <t>Kod eventualne pojave vode (kiše, topljenje snijega ili podzemne vode) izvoditelj treba izvršiti odvodnjavanje iste sa iskopanih površina (sabirna okna i crpljenje vode), te zaštiti iskopane profile.</t>
  </si>
  <si>
    <t>Iskopani materijal upotrijebiti za nasipavanje i zatrpavanje. Isti treba prevesti na gradilišni deponij, uskladištiti te poslije upotrijebiti. Višak iskopanog materijala odvesti na gradski deponij.</t>
  </si>
  <si>
    <t>Nasipavanje unutar i oko objekta izvesti do tražene zbijenosti, odnosno u slojevima od po 20 cm, sa strojnim nabijanjem i vlaženjem vodom.</t>
  </si>
  <si>
    <r>
      <t xml:space="preserve">Prije početka ostalih radova (betoniranje, postava oplate) geomehaničar treba pregledati kvalitetu tla i odobriti početak radova.
</t>
    </r>
    <r>
      <rPr>
        <b/>
        <sz val="10"/>
        <rFont val="Arial"/>
        <family val="2"/>
        <charset val="238"/>
      </rPr>
      <t>Koeficijent reakcije tla uzet je Kz = 3 500 kN/m³. U fazi izvođenja potrebno je kontrolirati tip i sastav tla te ako se utvrdi da je prema klasi tlo lošije kvalitete potrebno je napraviti ispitivanje tla te korekciju temelja prema dobivenim vrijednostima. Računato je s pretpostavljenom nosivošću tla od 60 kN/m2. Prilikom izgradnje nadzorni inženjer dužan je provjeriti da li odabrane pretpostavke parametara nosivosti tla odgovaraju onima iz projekta te isto upisati u građevinski dnevnik.</t>
    </r>
  </si>
  <si>
    <t>Potrebno je uložiti maksimalni napor od strane svih sudionika u gradnji da se postojeća infrastruktura ne ošteti za vrijeme izvođenja radova. Prvi korak u izvođenju bilo kakvih radova predstavlja označavanje (kolčenje) trasa postojećih vodova (cijevi i kabela). Isto je potrebno obaviti u prisustvu i u suradnji s predstavnikom vlasnika ugrožene energetske i elektroničke infrastrukture. Nakon označavanja trasa i detektiranja dubina na kojima su položene cijevi i kabeli, može se pristupiti izvođenju građevinskih radova u okolini koridora postojećih cijevi i kabela isključivo ručnim alatima. Na mjestima gdje je potrebno vršiti iskope u neposrednoj blizini postojećih cijevi i kablova iste je neophodno izvoditi isključivo ručnim iskopom. 
Ako je potrebno utvrditi točnu poziciju postojećih instalacija u zemlji, onda treba izvršiti sondiranje terena tj. ručni iskop terena u okolini postojećih instalacija. Takav iskop se vrši poprečno u odnosu na pretpostavljeni smjer polaganja postojećih instalacija. Također je nužno prilikom izvođenja tih radova osigurati prisutnost predstavnika vlasnika predmetnih instalacija.</t>
  </si>
  <si>
    <t>Jediničnom cijenom obuhvaćeno je:</t>
  </si>
  <si>
    <t xml:space="preserve"> - sav rad i materijal;</t>
  </si>
  <si>
    <t xml:space="preserve"> - svi prijenosi i prijevozi;</t>
  </si>
  <si>
    <t xml:space="preserve"> - sva potrebna priručna sredstva za izvođenje radova;</t>
  </si>
  <si>
    <t xml:space="preserve"> - sva podupiranja i razupiranja ako su potrebna;</t>
  </si>
  <si>
    <t xml:space="preserve"> - zaštitne mjere kod eventualne pojave vode;</t>
  </si>
  <si>
    <t xml:space="preserve"> - održavanje čistoće na vanjskim putevima kroz koje prolazi transport zemlje sa i na gradilište;</t>
  </si>
  <si>
    <t xml:space="preserve"> - odgovarajuće koeficijente zbijenosti ili rastresitosti, jer isti nisu uključeni u količinama zemlje.</t>
  </si>
  <si>
    <t>Obračun iskopanih i nasutih količina vršiti u sraslom stanju materijala, a prema postojećim normama GN.</t>
  </si>
  <si>
    <t>Ovaj troškovnik ne uključuje zemljane radove na uređenju okoliša kao ni zemljane radove koji su ubuhvaćeni projektima drugih struka (vodovod, kanalizacija, strojarstvo).</t>
  </si>
  <si>
    <t>2.1</t>
  </si>
  <si>
    <r>
      <rPr>
        <b/>
        <sz val="10"/>
        <rFont val="Arial"/>
        <family val="2"/>
        <charset val="238"/>
      </rPr>
      <t xml:space="preserve">Ručni vertikalni iskop tla </t>
    </r>
    <r>
      <rPr>
        <sz val="10"/>
        <rFont val="Arial"/>
        <family val="2"/>
        <charset val="238"/>
      </rPr>
      <t>na mjestu izvedbe dizala i temelja stubišta do dubine prema kotama iz projekta, a izvodi se do projektirane razine tamponskog sloja. U cijenu iskopa predvidjeti utovar materijala, transport, istovar na privremeni deponij gradilišta za potrebe ponovne ugradnje, i odvoz preostalog materijala na gradski deponij.
Pri izradi iskopa treba provesti sve mjere sigurnosti pri radu i sva potrebna osiguranja postojećih objekata, postojećih instalacija i  komunikacija.
Obračun po m3 materijala u sraslom stanju.</t>
    </r>
  </si>
  <si>
    <t>2.2</t>
  </si>
  <si>
    <r>
      <rPr>
        <b/>
        <sz val="10"/>
        <rFont val="Arial"/>
        <family val="2"/>
        <charset val="238"/>
      </rPr>
      <t>Planiranje dna iskopa</t>
    </r>
    <r>
      <rPr>
        <sz val="10"/>
        <rFont val="Arial"/>
        <family val="2"/>
        <charset val="238"/>
      </rPr>
      <t xml:space="preserve"> iz st. 2.1, s točnošću +/- 2 cm, uključivo odsijecanje i prebacivanje viška iskopa. Izvesti ručno. Obračun po m2.</t>
    </r>
  </si>
  <si>
    <t>2.3</t>
  </si>
  <si>
    <r>
      <rPr>
        <b/>
        <sz val="10"/>
        <rFont val="Arial"/>
        <family val="2"/>
        <charset val="238"/>
      </rPr>
      <t>Dobava, razastiranje i nabijanje sloja drobljenog kamenog materijala debljine prema projektu</t>
    </r>
    <r>
      <rPr>
        <sz val="10"/>
        <rFont val="Arial"/>
        <family val="2"/>
        <charset val="238"/>
      </rPr>
      <t>, kao podloge ispod podložnog betona AB podne ploče, trakastih temelja i temelja samaca. Materijal nabijati u više slojeva. Zbijanje vibropločama i valjcima do modula stišljivosti min. Ms=60 MPa. Planiranje završnog sloja sa točnošću ± 2 cm. U cijenu Kontrola zbijenosti kružnom pločom, stupanj zbijenosti prema statičkom proračunu, obavezno ispitivanje i izdavanje atesta.</t>
    </r>
  </si>
  <si>
    <t xml:space="preserve"> </t>
  </si>
  <si>
    <t>d=30cm</t>
  </si>
  <si>
    <t>2.4</t>
  </si>
  <si>
    <r>
      <rPr>
        <b/>
        <sz val="10"/>
        <color indexed="8"/>
        <rFont val="Arial"/>
        <family val="2"/>
        <charset val="238"/>
      </rPr>
      <t xml:space="preserve">Usluga geomehaničara </t>
    </r>
    <r>
      <rPr>
        <sz val="10"/>
        <color indexed="8"/>
        <rFont val="Arial"/>
        <family val="2"/>
        <charset val="238"/>
      </rPr>
      <t>- pregled iskopa od strane geomehaničara. Stavka uključuje sve radove geomehaničara do potpune pripreme i osiguranja potrebnog iskopa i zbijenosti svih slojeva prema zahtjevu konstruktera vezano na temeljenje objekta. Obračun po kompletu</t>
    </r>
  </si>
  <si>
    <t>UKUPNO ZEMLJANI RADOVI:</t>
  </si>
  <si>
    <t>Betonske i armirano-betonske radove izvesti prema opisu u troškovniku te u skladu sa Tehničkim propisom za betonske konstrukcije (NN 17/2017, 75/2020).</t>
  </si>
  <si>
    <t>Betonske i armirano betonske konstrukcije obuhvaćene ovim troškovnikom moraju zadovoljiti odredbe propisa, u smislu ispunjenja bitnih zahtjeva za građevinu, što uključuje projektiranje, izvođenje radova, uporabljivost, održavanje i druge zahtjeve za betonske konstrukcije, te tehnička svojstva i druge zahtijeve za građevne proizvode namijenjene ugradnji u betonsku konstrukciju.</t>
  </si>
  <si>
    <t xml:space="preserve">Prije početka rada izvođač je dužan izraditi Projekt betona i dostaviti na odobrenje projektantu i nadzoru. </t>
  </si>
  <si>
    <t>Beton</t>
  </si>
  <si>
    <t>Tehnička svojstva betona moraju ispunjavati opće i posebne zahtijeve bitne za krajnju namjenu betona i moraju biti specificirana po odredbama HRN EN 206-1, normama na koje ta norma upućuje i odredbama tehničkog propisa. Uzimanje uzoraka, priprema uzoraka i ispitivanje svojstava svježeg betona provodi se prema normama niza HRN EN 12350, a ispitivanje svojstava očvrslog betona prema normana niza HRN EN 12390, a sve kako je regulirano normom HRN EN 13670.</t>
  </si>
  <si>
    <t>Sva ugradnja betona u ab konstrukcije je strojna: Ručno spravljanje i ručna ugradnja betona nije dozvoljena..</t>
  </si>
  <si>
    <t>Jedinična cijena betonskih i ab radova uključuje slijedeće:</t>
  </si>
  <si>
    <t xml:space="preserve"> - dobavu i ugradnju betona uključujući sve transporte i manipulacije;</t>
  </si>
  <si>
    <t xml:space="preserve"> - sav potreban rad na ugradbi i njezi betona;</t>
  </si>
  <si>
    <t xml:space="preserve"> - sve unutarnje pretovare, transporte i manipulacije;</t>
  </si>
  <si>
    <t xml:space="preserve"> - ugradnju svih potrebnih posebno nespecificiranih elemenata (sidra, ankeri i sl.);</t>
  </si>
  <si>
    <t xml:space="preserve"> - njegu betona;</t>
  </si>
  <si>
    <t xml:space="preserve"> - ispitivanja betona tijekom ugradnje i nakon ugradnje prema Programu ispitivanje iz projekta;</t>
  </si>
  <si>
    <t>Armatura</t>
  </si>
  <si>
    <t>Za čelik za armiranje primjenjuju se norme nHRN EN 10080-1 do 6.</t>
  </si>
  <si>
    <t>Jedinična cijena armiračkih radova uključuje slijedeće:</t>
  </si>
  <si>
    <t>- dobavu armature uključujući sve transporte i manipulacije;</t>
  </si>
  <si>
    <t>- sav potreban rad i alat na ugradbi armature;</t>
  </si>
  <si>
    <t>- postavljanje armature i vezanje, sa podmetačima (plastičnim ili betonskim, cca 4 kom/m2 oplate) i privremenim učvršćivanjem za oplatu;</t>
  </si>
  <si>
    <t>- sve unutarnje pretovare, transporte i manipulacije;</t>
  </si>
  <si>
    <t>- čišćenje armature od hrđe, masnoća i ostalih nečistoća;</t>
  </si>
  <si>
    <t>Oplata</t>
  </si>
  <si>
    <t>Oplate izvesti prema opisu u troškovniku, planu oplate i detaljima, prema te u skladu sa važećim standardima za izvedbu i materijale.</t>
  </si>
  <si>
    <t xml:space="preserve">Oplatu treba postaviti tako da se nakon betoniranja ne pojavi ni najmanja deformacija konstrukcije. Skidanje oplate izvesti požljivo da ne dođe do oštećenja konstrukcije, naročito rubova, zubaca ili utora. </t>
  </si>
  <si>
    <t>Obračun se vrši prema postojećim normama GN-601.</t>
  </si>
  <si>
    <t>Oplatu računati u kompletnoj površini konstrukcije sa odbijanjem otvora u zidovima.</t>
  </si>
  <si>
    <t>Podupiranje za sve oplate je u cijeni bez obzira na visinu podupiranja.</t>
  </si>
  <si>
    <t>Jedinična cijena oplate sadrži:</t>
  </si>
  <si>
    <t xml:space="preserve"> - dobavu svog potrebnog materijala za izvedbu oplate uključujući sve transporte i manipulacije;</t>
  </si>
  <si>
    <t xml:space="preserve"> - sav potreban rad na krojenju i ugradbi oplate, označavanje, uzimanje mjera na građevini;</t>
  </si>
  <si>
    <t xml:space="preserve"> - radnu skelu bez obzira na njenu visinu, a fasadna skela je posebno obračunata;</t>
  </si>
  <si>
    <t xml:space="preserve"> - demontaža oplate, čišćenje, vađenje čavala, sortiranje;</t>
  </si>
  <si>
    <t xml:space="preserve"> - sve unutarnje pretovare, transporte, manipulacije i radne skele;</t>
  </si>
  <si>
    <t>Betonske elemente armirati prema planu savijanja armature. U cijenu su uključeni svi distanceri i držači armature. Obračun betona po m3 betona, m2 korisne oplate i kg armature po specifikaciji u iskazu armature.</t>
  </si>
  <si>
    <t>Obračun po m3 ugrađenog betona, m2 korisne oplate i kg ugrađene armature i čeličnih vlakana.</t>
  </si>
  <si>
    <t>U svim stavkama se armatura posebno obračunava.</t>
  </si>
  <si>
    <t>3.1</t>
  </si>
  <si>
    <r>
      <rPr>
        <b/>
        <sz val="10"/>
        <rFont val="Arial"/>
        <family val="2"/>
        <charset val="238"/>
      </rPr>
      <t>Izrada i ugradba vlažnog betona kao donja betonska podloga za postavu hidroizolacije ispod temeljne ploče.</t>
    </r>
    <r>
      <rPr>
        <sz val="10"/>
        <rFont val="Arial"/>
        <family val="2"/>
        <charset val="238"/>
      </rPr>
      <t xml:space="preserve"> Beton C 12/15, gustoće 2300 kg/m3, sloj debljine 10 cm. Gornja površina zaglađena za postavu hidroizolacije.
Stavka obuhvaća nabavu, transport, ugradnju i njegu betona. Obračun po m3 ugrađenog betona i m2 oplate.</t>
    </r>
  </si>
  <si>
    <t>beton</t>
  </si>
  <si>
    <t>oplata</t>
  </si>
  <si>
    <t>3.2</t>
  </si>
  <si>
    <r>
      <rPr>
        <b/>
        <sz val="10"/>
        <rFont val="Arial"/>
        <family val="2"/>
        <charset val="238"/>
      </rPr>
      <t>Izrada i ugradnja zaštitnog betona, kao zaštite hidroizolacije,</t>
    </r>
    <r>
      <rPr>
        <sz val="10"/>
        <rFont val="Arial"/>
        <family val="2"/>
        <charset val="238"/>
      </rPr>
      <t xml:space="preserve"> a ispod betonske temeljne ploče. Beton C 12/15, gustoće 2000 kg/m3, sloj debljine 5 cm.  Obračun po m3 ugrađenog betona</t>
    </r>
  </si>
  <si>
    <t>ARMIRANOBETONSKI RADOVI</t>
  </si>
  <si>
    <t xml:space="preserve">NAPOMENA: Uključiti sav potreban pribor za montažu oplate, podupirače, gredice, distancere, španere, klinove, letve i sl. U stavke armiranobetonskih radova uključiti i eventualno dodavanje plastifikatora, aeranta i sl. aditiva za vodonepropusnost, smrzavanje i povećanje kvalitete betona ovisno o izloženosti i ostalim traženim zahtjevima i tražennim karakteristike betona. </t>
  </si>
  <si>
    <t>3.3</t>
  </si>
  <si>
    <t>Betoniranje AB temelja dimenzije 2,82x3,31cm temeljnog nadozida lifta C 25/30</t>
  </si>
  <si>
    <t>Dobava i dostava betona te betoniranje temeljnih traka i temelja samaca. Temelji se izvode u dvostranoj oplati. Potrebno ugraditi uzemljivač prema projektu elektro instalacija.</t>
  </si>
  <si>
    <t>Uključujući s potrebnim vibriranjem, njegom i svim transportima uključiti  sav materijal i rad koji je potreban da se stavka izvede prema pravilu struke i gotove funkcionalnosti. Svojstva betona definirana projektom prema HRN 1128 ili jednakovrijedno.</t>
  </si>
  <si>
    <t>Obračun se obavlja prema stvarno ugrađenim količinama</t>
  </si>
  <si>
    <t>Temeljna ploča_beton C25/30, XC2</t>
  </si>
  <si>
    <t>Temeljna ploča_oplata</t>
  </si>
  <si>
    <t>Nadtemeljni zidovi_beton C25/30, XC2</t>
  </si>
  <si>
    <t>Nastemeljni zidovi_oplata</t>
  </si>
  <si>
    <t>Armatura B 500B</t>
  </si>
  <si>
    <t>kg</t>
  </si>
  <si>
    <t>3.4</t>
  </si>
  <si>
    <t>Betoniranje AB temeljne trake i temelja samca stubišta betonom C 25/30</t>
  </si>
  <si>
    <t>Temeljna traka_beton C25/30, XC2</t>
  </si>
  <si>
    <t>Temeljna traka_oplata</t>
  </si>
  <si>
    <t>Temelji samci_beton C25/30, XC2</t>
  </si>
  <si>
    <t>Temelji samci_oplata</t>
  </si>
  <si>
    <t>3.5.</t>
  </si>
  <si>
    <r>
      <rPr>
        <b/>
        <sz val="10"/>
        <rFont val="Arial"/>
        <family val="2"/>
        <charset val="238"/>
      </rPr>
      <t xml:space="preserve">Betoniranje ploče proširenja platoa. C 25/30 </t>
    </r>
    <r>
      <rPr>
        <sz val="10"/>
        <rFont val="Arial"/>
        <family val="2"/>
        <charset val="238"/>
      </rPr>
      <t xml:space="preserve">
Debljina ploča do 11cm (7+4cm), pozicije u svemu prema specifikaciji i statičkom proračunu.</t>
    </r>
  </si>
  <si>
    <t>Dobava i dostava betona te betoniranje ploče proširenja platoa na već pripremljenu donju oplatu koja se izvodi od trapeznog lima T45. Potrebno obračunati obodnu oplatu te sve ostale radnje do gotovosti ploče.</t>
  </si>
  <si>
    <t>U cijenu su uključeni svi distanceri i držači armature. Sve prema pravilima struke. Uključivo pažljivu ugradnju i sve mjere osiguranja, obzirom na vibracije i pomake u ugradnji - stavka uključuje linijsko podupiranje ispod elemenata montažne konstrukcije - po potebi i u jediničnoj cijeni stavke po m3 betona.</t>
  </si>
  <si>
    <t xml:space="preserve">U cijenu stavke je uključen sav rad, materijal i transport, te potrebna radna skela, uključivo i sve pripadne transporte.Obračun se obavlja prema stvarn ugrađenim količinama. </t>
  </si>
  <si>
    <t>Ploča_beton C25/30, XC2</t>
  </si>
  <si>
    <t>UKUPNO BETONSKI I ARMIRANO-BETONSKI RADOVI:</t>
  </si>
  <si>
    <t>Zidarske radove izvesti prema opisu u troškovniku, te u skladu sa važećim standardima za izvedbu i materijale.</t>
  </si>
  <si>
    <t>Zidati treba u potpuno vodoravnim redovima, a reške moraju biti deb. 1-1,5 cm. Pri zidanju ih treba dobro ispuniti odgovarajućom vrstom morta, a kod ploha koje će se kasnije žbukati reške moraju biti prazne na dubini od cca 2 cm od plohe zida, zbog bolje veze žbuke sa zidom.</t>
  </si>
  <si>
    <t>Mort za zidanje mora odgovarati normama HRN, odnosno omjerima ili markama po količinama materijala označenim u normama. Mort naveden kao produžni je produžni vapneni mort.</t>
  </si>
  <si>
    <t>Opeke normalnog formata (pune ili šuplje, sa uzdužnim šupljinama) izvedene su od pečene gline.</t>
  </si>
  <si>
    <t>Pijesak mora biti čist bez organskih primjesa, a ako ih ima treba ih pranjem ukloniti.</t>
  </si>
  <si>
    <t>Cement za produžni i cementni mort mora odgovarati propisanoj kvaliteti za portland cement.</t>
  </si>
  <si>
    <t>Svježe ozidane zidove zaštititi od utjecaja vrućine, hladnoće i atmosferskih nepogoda.</t>
  </si>
  <si>
    <t>Rad na zidanju opekom uključuje obradu rubova zida i spojeva s ab plohama odnosno drugim plohama u svemu po pravilima struke.</t>
  </si>
  <si>
    <t>Prije nego se počne žbukati, potrebno je izvršiti predradnje čišćenja ploha i čišćenja i ispuhivanja fuga, vlaženje zidne površine vodom, te špricanje cem. mortom 1:1. Ako je zbog kiše ploha zida isuviše mokra, žbukanje treba odgoditi sve dok ploha zida ne bude dovoljno suha. Žbukanje se ne smije vršiti dok je temperatura prostora previsoka ili preniska, da žbuka ne bi ispucala.</t>
  </si>
  <si>
    <t>Prilikom žbukanja unutarnjih zidova izvesti zaštitu izbočenih bridova umetanjem u žbuku aluminijskih ili plastičnih profila.</t>
  </si>
  <si>
    <t>Obračun se vrši prema postojećim normama GN-301.</t>
  </si>
  <si>
    <t>Jedinična cijena zidarskih radova sadrži:</t>
  </si>
  <si>
    <t>- sav rad, uključivo pomoćni;</t>
  </si>
  <si>
    <t>- sav materijal, osnovni i pomoćni;</t>
  </si>
  <si>
    <t>- zaštitu zidova od utjecaja vrućine, hladnoće i atmosferskih nepogoda;</t>
  </si>
  <si>
    <t>- sve potrebne pomoćne konstrukcije i skele;</t>
  </si>
  <si>
    <t>- primjena mjera zaštite na radu i drugih važećih propisa;</t>
  </si>
  <si>
    <t>- čišćenje prostorija i zidnih površina po završetku zidanja, te uklanjanje otpadaka.</t>
  </si>
  <si>
    <t>4.1</t>
  </si>
  <si>
    <r>
      <rPr>
        <b/>
        <sz val="10"/>
        <rFont val="Arial"/>
        <family val="2"/>
        <charset val="238"/>
      </rPr>
      <t>Dobava, dostava i izrada cementnog estriha C30, debljine 5 cm. Tlačna čvrstoča gotovog estriha 30N/mm2. Estrih armiran mikrovlaknima sa dodacima protiv smrzavanja</t>
    </r>
    <r>
      <rPr>
        <sz val="10"/>
        <rFont val="Arial"/>
        <family val="2"/>
        <charset val="238"/>
      </rPr>
      <t>. Estrih se postavlja direktno na AB ploču spregnutu sa trapeznim limom u vanjskom prostoru.  Prije ugradnje estriha podlogu očistiti, navlažiti i izvesti prionjivi most (bonding agent) sukladno preporuci proizvođača estriha. Stavka uključuje i dilatiranje estriha u polja površine do 25 m2, omjera stranica maksimalno 2:1. Stavka uključuje završno zaglađivanje, pripremu površine, razastiranje i ugradbu podloge, završnu obradu prema uvjetima za polaganje poda i zaštitu (za ljepljenje keramičkih pločica.).  Obračun po m2 površine. Uključivo potrebna njega izvedenog estriha. U svemu prema preporuci proizvođača. Obračun po m2 kompletno izvedenog estriha.</t>
    </r>
  </si>
  <si>
    <t>4.3</t>
  </si>
  <si>
    <r>
      <rPr>
        <b/>
        <sz val="10"/>
        <rFont val="Arial"/>
        <family val="2"/>
        <charset val="238"/>
      </rPr>
      <t>Pripomoć zidara poslije izvedbe instalacijskih i montažerskih radova, razna bušenja, štemanja, dozidavanja, popravak žbuke i sl.</t>
    </r>
    <r>
      <rPr>
        <sz val="10"/>
        <rFont val="Arial"/>
        <family val="2"/>
      </rPr>
      <t xml:space="preserve">
Obračun isključivo prema upisu u građevinski dnevnik uz odobrenje nadzornog inženjera.</t>
    </r>
  </si>
  <si>
    <t xml:space="preserve"> - zidar (VKV)</t>
  </si>
  <si>
    <t>sati</t>
  </si>
  <si>
    <t xml:space="preserve"> - radnik (NKV)</t>
  </si>
  <si>
    <t>4.4</t>
  </si>
  <si>
    <r>
      <rPr>
        <b/>
        <sz val="10"/>
        <rFont val="Arial"/>
        <family val="2"/>
      </rPr>
      <t>Završno čišćenje nakon dovršetka svih građevinskih i obrtničkih radova</t>
    </r>
    <r>
      <rPr>
        <sz val="10"/>
        <rFont val="Arial"/>
        <family val="2"/>
      </rPr>
      <t>. Ovom stavkom obuhvaćeno je i finalno čišćenje podova, okova, stakala, sanitarnih predmeta, opločenja i sl. Obračun po m2 netto tlocrtne površine očišćenog prostora.</t>
    </r>
  </si>
  <si>
    <t xml:space="preserve">UKUPNO ZIDARSKI RADOVI </t>
  </si>
  <si>
    <t>Pri izvedbi radova potrebno je pridržavati se u potpunosti svih važećih Zakona, Pravilnika, normi u RH koji uređuju područje izvedbe čeličnih konstrukcija.
Prije izvedbe predati Projektantu i Nadzoru kompletnu Radioničku dokumentaciju čelične konstrukcije sa razrađenim spojevima i detaljima koji trebaju biti usuglašeni i odobreni od strane Projektanat konstrukcije i Glavnog projektanta, a sve u skladu sa glavnim projektom.
U jediničnu cijenu po kg konstrukcije uključeni su:
* izrada plana montaže konstrukcije u kojem će biti detaljno razrađen račun i slijed montaže
* izvedbeni projekt - radionička dokumentacija sa rješenjima detalja - radionički nacrti čelične konstrukcije
* svi troškovi dobave, izrade i montaže konstrukcije
* sav potreban pomoćni materijal, alat, mehanizacija i uskladištenja
* ispitivanje varova i debljina premaza
* svi horizontalni i vertikalni transporti do mjesta ugradbe
* sve potrebne radne skele
* geodetski radovi praćenja i i druge mjere tokom montaže
* sve štete i troškovi popravka kao posljedica nepažljive izvedbe
* poduzimanje mjera po pravilima zaštite na radu i drugim važećim propisima,
* troškovi atesta o ispitivanju osnovnog materijala, konstrukcija i spojeva
* isporuka pogonskog materijala
* dovođenje vode, plina i struje od priključka na gradilištu do mjesta potrošnje</t>
  </si>
  <si>
    <t>* antikorozivna i zaštita konstrukcija u objektu s prethodnim standardnim čišćenjem, stupanj čistoće Sa2 1/2 ili ručno St3
* čišćenje nakon završenih radova
U stavkama troškovnika dane su količine podijeljenje na grupe za koje se utvrđuje jedinična cijena. Količine su procijenjene prema podacima iz glavnog projekta. Obračunska količina utvrditi će se prema građevinskoj knjizi izrađenoj prema odobrenim izvedbenim nacrtima i specifikacijama.
U jediničnoj cijeni prema opisu stavke troškovnika potrebno je obuhvatiti sljedeće radove i aktivnosti:
- izrada tehnološkog projekta izrade i montaže sa terminskim planom (za čeličnu konstrukciju)
- nabava materijala sa potrebnim dokazima kvalitete
- izrada konstrukcije (za čeličnu konstrukciju)
- temeljna antikorozivna zaštita (za čeličnu konstrukciju)
- transport na gradilište
- montaža ili ugradnja sa svim potrebnim skelama, napravama, dizalicama i alatima
- izrada plana kontrole kvalitete sa svim potrebnim dokazima kvaliteta koji se traže
- tehnički propisi ili posebnost konstrukcije
- sva potrebna mjerna praćenja montaže konstrukcije i završnih snimaka montirane konstrukcije sa analizom otstupanja od strane geodete
- svi troškovi ispitivanja materijala i postupaka</t>
  </si>
  <si>
    <t>- sva zakonska dokumentacija praćenja izvođenja - dnevnici, zapisnici kontrolnih mađufaznih i faznih pregleda
- atesti materijala i postupaka
- završni tehnički pregled izvedene konstrukcije (za čeličnu konstrukciju)
- Montažno radionički nacrt sa svim pripadajućim detaljima potrebnim za proizvodnju i montažu konstrukcije, ovjereni od ovlaštenog projektanta, sastavni su dio jediničnih cijena.
Izvedba radova čelične konstrukcije u cijelosti sukladno normi HRN EN 1090-2:2024
Izvedba akz-a u cijelosti prema normi HRN EN ISO 12944-2:2018, uz dostavu tehnologije zaštite čelične konstrukcije.
Čelična konstrukcija mora se zaštiti protupožarnim sustavom koji osigurava vatrootpornost u trajanju od  R90.</t>
  </si>
  <si>
    <t>5.1</t>
  </si>
  <si>
    <r>
      <t xml:space="preserve">Dobava, dostava i izrada čelične konstrukcje okna dizala.
</t>
    </r>
    <r>
      <rPr>
        <sz val="10"/>
        <rFont val="Arial"/>
        <family val="2"/>
        <charset val="238"/>
      </rPr>
      <t>Izrada, doprema i montaža čelične konstrukcije od toplodogotovljenih čeličnih profila, izrađenih, kontroliranih i ugrađenih u skladu s važećim HRN/EN normama, glavnim projektom i grafičkim prilozima.
Nosivi kostur konstrukcije izvodi se od čeličnih šupljih kvadratnih profila SHS 120×120×5 mm, kvalitete čelika S355, za stupove i glavne nosive horizontalne elemente.
Stabilizacija konstrukcije izvodi se od SHS 80×80×5 mm, kvalitete čelika S355.
Čelični profili moraju biti sukladni normi HRN EN 10210 (toplodogotovljeni šuplji profili od konstrukcijskog čelika), dok mehanička svojstva i kemijski sastav čelika moraju odgovarati normi HRN EN 10025-2.
Projektiranje, izrada i montaža čelične konstrukcije provode se prema HRN EN 1090-1 i HRN EN 1090-2, uz obveznu CE oznaku i razred izvedbe EXC2 (ili prema projektu).
Zavarivanje se izvodi prema HRN EN ISO 3834, a zavarivači moraju biti kvalificirani prema HRN EN ISO 9606-1. 
Stavka uključuje antikorozivnu zaštitu čelične konstrukcije (priprema površine prema HRN EN ISO 8501-1, minimalno stupanj Sa 2½, te nanošenje zaštitnog premaza prema HRN EN ISO 12944).</t>
    </r>
    <r>
      <rPr>
        <i/>
        <sz val="10"/>
        <color indexed="10"/>
        <rFont val="Arial"/>
        <family val="2"/>
        <charset val="238"/>
      </rPr>
      <t xml:space="preserve">
</t>
    </r>
  </si>
  <si>
    <t>U cijenu je uključena i požarna zaštita čelične konstrukcije protupožarnim (intumescentnim) premazom do razine otpornosti R90, projektirana i izvedena u skladu s HRN EN 13381, HRN EN 13501-2 i važećim tehničkim propisima, s potpunom pripremom podloge i nanošenjem prema uputama proizvođača.
Sve radove izvesti u skladu s važećim zakonima, tehničkim propisima, pravilima struke te glavnim projektom. Obračun prema stvarno izvedenim količinama.</t>
  </si>
  <si>
    <t>Napomena:
Točan raspored horizontalnih elemenata za učvršćivanje elemenata dizala ovisi o tipu dizala i izvodi se prema radioničkom nacrtu kojeg izrađuje izvođač, a treba ga ovjeriti projektant konstrukcije i dizala.
Izvođač je dužan izraditi izvedbeni projekt konstrukcije i dati na ovjeru projektantu konstrukcije!</t>
  </si>
  <si>
    <t>čelik</t>
  </si>
  <si>
    <t>premaz</t>
  </si>
  <si>
    <t>5.2</t>
  </si>
  <si>
    <r>
      <t>Dobava, dostava i izrada čeličnog evakuacijskog stubišta i proširenja vanjskog platoa sa ogradama prema glavnom projektu i grafičkim prilozima.</t>
    </r>
    <r>
      <rPr>
        <sz val="10"/>
        <rFont val="Arial"/>
        <family val="2"/>
        <charset val="238"/>
      </rPr>
      <t xml:space="preserve">
Nosiva konstrukcija stubišta izvodi se od čeličnih profila UPE 180 kao glavne nosive tetive, kvalitete čelika S355.
Stube i podesti izvode se od čeličnog protukliznog ''suza'' lima debljine 5mm, bočno učvršćenog u tetive. Na proširenje platoa se postavlja trapezni lim T45 debljine 0.7mm kvalitete S350 sve prema glavnom projektu.
Ograda stubišta izvodi se u skladu s glavnim arhitektonskim projektom, od okruglih čeličnih cijevi promjera 40mm za horizontalne prečke i rukohvat, a 50mm za stupove, uključujući sve potrebne nosive i spojne elemente.
Dodatno proširenje platoa izvodi se od glavnih uzdužnih čeličnih šupljih profila RHS 200×100×4 mm, sidrenih u postojeće grede konstrukcije bolnice, dok se glavni horizontalni elementi povezuju sa šupljim profilima RHS 100×80×5 mm, prema projektnim detaljima.
</t>
    </r>
  </si>
  <si>
    <t>Svi čelični profili moraju biti sukladni normi HRN EN 10210 (toplodogotovljeni šuplji profili) i HRN EN 10025-2 (konstrukcijski čelik S355).
Projektiranje, izrada i montaža čelične konstrukcije stubišta izvodi se u skladu s HRN EN 1090-1 i HRN EN 1090-2, uz obveznu CE oznaku i razred izvedbe EXC2 (ili prema projektu).
Zavarivanje se izvodi prema HRN EN ISO 3834, a zavarivači moraju biti kvalificirani prema HRN EN ISO 9606-1. Kontrola zavara provodi se prema HRN EN ISO 17635.</t>
  </si>
  <si>
    <r>
      <rPr>
        <sz val="10"/>
        <rFont val="Arial"/>
        <family val="2"/>
        <charset val="238"/>
      </rPr>
      <t>Sidrenje u postojeću konstrukciju izvodi se prema ETAG 001 / EAD smjernicama za mehanička i kemijska sidra, uz prethodnu provjeru nosivosti postojeće konstrukcije.</t>
    </r>
    <r>
      <rPr>
        <i/>
        <sz val="10"/>
        <rFont val="Arial"/>
        <family val="2"/>
        <charset val="238"/>
      </rPr>
      <t xml:space="preserve">
</t>
    </r>
    <r>
      <rPr>
        <sz val="10"/>
        <rFont val="Arial"/>
        <family val="2"/>
        <charset val="238"/>
      </rPr>
      <t>Stavka uključuje izradu u radionici, rezanje, bušenje, zavarivanje, sve spojne i sidrene elemente, antikorozivnu zaštitu čelika (priprema površine prema HRN EN ISO 8501-1, minimalno Sa 2½, te sustav premaza prema HRN EN ISO 12944), dopremu na gradilište, montažu, niveliranje i završno učvršćenje.</t>
    </r>
    <r>
      <rPr>
        <i/>
        <sz val="10"/>
        <rFont val="Arial"/>
        <family val="2"/>
        <charset val="238"/>
      </rPr>
      <t xml:space="preserve">
</t>
    </r>
    <r>
      <rPr>
        <sz val="10"/>
        <rFont val="Arial"/>
        <family val="2"/>
        <charset val="238"/>
      </rPr>
      <t>Sve radove izvesti u skladu s važećim tehničkim propisima, normama, pravilima struke te glavnim i arhitektonskim projektom.</t>
    </r>
  </si>
  <si>
    <t>U cijenu je uključena i požarna zaštita nosivih dijelova čelične konstrukcije (grede, stup, tetive) protupožarnim (intumescentnim) premazom do razine otpornosti R90, projektirana i izvedena u skladu s HRN EN 13381, HRN EN 13501-2 i važećim tehničkim propisima, s potpunom pripremom podloge i nanošenjem prema uputama proizvođača.
Sve radove izvesti u skladu s važećim zakonima, tehničkim propisima, pravilima struke te glavnim projektom. Obračun prema stvarno izvedenim količinama (nosiva konstrukcija teži ~740kg)</t>
  </si>
  <si>
    <t>površina nosivih elemenata koji se požarno šite</t>
  </si>
  <si>
    <t>5.3</t>
  </si>
  <si>
    <r>
      <t>Čelična konstrukcija - ojačanje staklenih stijena i fasadnog panela</t>
    </r>
    <r>
      <rPr>
        <sz val="10"/>
        <color indexed="10"/>
        <rFont val="Arial"/>
        <family val="2"/>
        <charset val="238"/>
      </rPr>
      <t xml:space="preserve">
Dobava materijala, izrada i montaža čeličnih stupova 100x100x5mm sa svim spojnim sredstvima, sidrenim elementima u beton, za potrebe pričvršćenja staklene stijene i fasadnog panela. Izvodi se čelikom kvalitete S235JR. U cijeni stavke uključeni spojevi vijcima klase 8.8 prema HRN EN ISO 4017. Obračun po kg konstrukcije.</t>
    </r>
  </si>
  <si>
    <t>Izvođač je dužan izraditi prijedlog ojačanja s obzirom na prostorne mogućnosti nakon pto se ustanovi stvatno stanje potkonstrukcije nakon demontaže panela. 
Obračun po kg čelika, količina je procijenjena.</t>
  </si>
  <si>
    <t>5</t>
  </si>
  <si>
    <t>UKUPNO ČELIČNE KONSTRUKCIJE</t>
  </si>
  <si>
    <t>HIDROIZOLACIJE</t>
  </si>
  <si>
    <t>Hidroizolacione radove izvesti prema opisu u troškovniku te u skladu sa važećim standardima. Sav materijal za izolaciju treba biti prvorazredne kvalitete te mora zadovoljavati odgovarajuće propise:</t>
  </si>
  <si>
    <t>- bitume. ljepenka HRN.U.M3.232</t>
  </si>
  <si>
    <t>- hladni bit. premaz HRN.U.M3.240</t>
  </si>
  <si>
    <t>- vrući bit. premaz HRN.U.M3.244</t>
  </si>
  <si>
    <t>- bit. ljepenka sa uloškom jute HRN.U.M3.210</t>
  </si>
  <si>
    <t>- bit. ljepenka sa uloškom od staklene tkanine HRN.U.M3.234</t>
  </si>
  <si>
    <t>- bit. ljepenka sa uloškom od staklenog voala HRN.U.M3.231</t>
  </si>
  <si>
    <t>- bit. ljepenka sa uloškom od al. folije HRN.U.M3.230</t>
  </si>
  <si>
    <t>- elastobit HRN.U.M3.242</t>
  </si>
  <si>
    <t>- bitumenske trake za varenje (sastav i uslovi kvalitete) HRN.U.M3.300</t>
  </si>
  <si>
    <t>Ako je opis koje stavke izvođaču nejasan, treba pravovremeno prije predaje ponude tražiti objašnjenje od projektanta. Eventualne izmjene materijala te način izvedbe tijekom gradnje moraju se izvršiti isključivo pismenim dogovorom sa projektantom i nadzornim organom. Ako se traži stavkom troškovnika materijal koji nije obuhvaćen propisima, mora se u svemu izvesti prema uputama proizvođača, te garancijom i atestima za to ovlaštenih ustanova. Ukoliko se naknadno ustanovi, tj. pojavi vlaga zbog nesolidne izvedbe ne dozvoljava se krpanje, već se mora ponovno izvesti izolacija cijele površine na trošak izvođača.</t>
  </si>
  <si>
    <t>Izvođač mora o svom trošku izvesti i popraviti pojedine građevinske i obrtničke radove, koji se prilikom ponovne izvedbe oštete ili moraju demontirati.</t>
  </si>
  <si>
    <t>Obračun se vrši prema postojećim normama GN 301-500.</t>
  </si>
  <si>
    <t>Uključen je:</t>
  </si>
  <si>
    <t>- sav materijal sa troškovima transporta</t>
  </si>
  <si>
    <t>- sav rad, uključujući nutarnji transport na mjesto ugradbe, alat i mašine</t>
  </si>
  <si>
    <t>- priprema vrućeg bitumena na gradilištu</t>
  </si>
  <si>
    <t>- čišćenje plohe prije izvedbe izolacije sa zalijevanjem eventualnih reški</t>
  </si>
  <si>
    <t>- poduzimanje mjera po HTZ i drugim postojećim propisima</t>
  </si>
  <si>
    <t>- dovođenje vode, plina i struje od priključka na gradilištu do mjesta potrošnje</t>
  </si>
  <si>
    <t>- isporuka pogonskog materijala</t>
  </si>
  <si>
    <t>- čišćenje nakon završenih radova.</t>
  </si>
  <si>
    <t>Ovi opći uvjeti mijenjaju se ili nadopunjuju opisom pojedine stavke troškovnika.</t>
  </si>
  <si>
    <t>TOPLINSKE I ZVUČNE IZOLACIJE</t>
  </si>
  <si>
    <t>Radove toplinske i zvučne izolacije izvesti na mjestima određenim projektom prema opisu troškovnika, a u skladu sa postojećim propisima prema:</t>
  </si>
  <si>
    <t>Tehnički propis o racionalnoj uporabi energije i toplinskoj zaštiti u zgradama  (128/15, 70/18, 73/18 i 86/18,102/2020)</t>
  </si>
  <si>
    <t>Sav materijal za izradu izolacionih radova mora zadovoljavati odgovarajuće propise:</t>
  </si>
  <si>
    <t>- plivajuće podne konstrukcije HRN.U.F2.019,020</t>
  </si>
  <si>
    <t>- polistiren HRN.G.C7.201</t>
  </si>
  <si>
    <t>- mineralna vuna HRN.U.M9.015</t>
  </si>
  <si>
    <t>- porofen HRN.G.S2.659</t>
  </si>
  <si>
    <t>- terikal kit DIN.1854/2</t>
  </si>
  <si>
    <t>- polietilenska folija HRN.G.C1.290</t>
  </si>
  <si>
    <t>- bet. ljepenka HRN.U.M3.232</t>
  </si>
  <si>
    <t>- pluto HRN.U.F2.026</t>
  </si>
  <si>
    <t>- bet. traka sa uloškom al. folije HRN.U.M3.230</t>
  </si>
  <si>
    <t>- jednostrano bitumen iz. al. folija HRN.U.M3.229</t>
  </si>
  <si>
    <t>- al. folija HRN.C.C4.025</t>
  </si>
  <si>
    <t>- bitumen iz. performirani stakleni voal HRN.U.M3.248</t>
  </si>
  <si>
    <t>- sirovi krovni karton HRN.U.M3.226</t>
  </si>
  <si>
    <t>- hladni premaz HRN.U.M3.240</t>
  </si>
  <si>
    <t>- vrući premaz HRN.U.M3.244</t>
  </si>
  <si>
    <t>- ljepenka sa uloškom od staklene tkanine HRN.U.M3.234</t>
  </si>
  <si>
    <t>- ljepenka sa uloškom od staklenog voala HRN.U.M3.231</t>
  </si>
  <si>
    <t>- negorive mineralne ploče HRN.B.F2.100</t>
  </si>
  <si>
    <t>Svi materijali koji su predviđeni projektom, a nisu obuhvaćeni standardima moraju imati ateste od za to ovlaštenih ustanova. Materijali za izolaciju moraju biti deponirani do ugradnje, propisno odležani te zaštićeni nakon ugradnje u svemu prema uputama proizvođača materijala. Ukoliko se ugradi neadekvatni materijal mora se ukloniti i zamijeniti novim na račun izvođača radova.</t>
  </si>
  <si>
    <t>Ako koja stavka nije izvođaču jasna mora prije predaje ponude tražiti objašnjenje od projektanta. Eventualne izmjene materijala moraju se izvršiti isključivo pismenim dogovorom sa projektantom i nadzornim organom, a predloženi materijal mora sadržavati one toplotne i zvučne karakteristike kao i zamijenjen materijal, odnosno koji projekt zahtjeva. Sve više radnje, koje neće biti na taj način utvrđene neće se priznati u obračunu.</t>
  </si>
  <si>
    <t>Obračun se vrši prema postojećim normama GN 301-501 i GN 561-300.</t>
  </si>
  <si>
    <t>Jedinična cijena treba sadržavati:</t>
  </si>
  <si>
    <t>- sav materijal, glavni i pomoćni za ugradbu, uključivo transportne troškove</t>
  </si>
  <si>
    <t>- sav rad uključivo nutarnji horizontalni i vertikalni transport do mjesta ugradbe, alat i mašine</t>
  </si>
  <si>
    <t>- troškove odležavanja izolac. materijala</t>
  </si>
  <si>
    <t>- izmjene potrebne za izvedbu i obračun</t>
  </si>
  <si>
    <t>- čišćenje podloga prije izvedbe izolacije</t>
  </si>
  <si>
    <t>- dovođenje struje, vode i plina od priključka do mjesta korištenja</t>
  </si>
  <si>
    <t>- čišćenje nakon izvedbe</t>
  </si>
  <si>
    <t>Ovi opći uvjeti se mijenjaju ili nadopunjuju pojedinom stavkom troškovnika.</t>
  </si>
  <si>
    <t>6.1.</t>
  </si>
  <si>
    <t>Dobava materijala, dostava i izvedba horizontalne hidroizolacije ispod armiranobetonske temeljne ploče. Na donju betonsku podlogu izvodi se :</t>
  </si>
  <si>
    <t>GEOTEKSTIL 300 g</t>
  </si>
  <si>
    <t>Hidroizolacijska membrana ispod zemljane površine. Membrana na bazi mekog PVC-a, homogena. Otporna na sve uvjete koji se pojavljuju pod zemljom, otporna na alge, mikroorganizme, hidrostatski tlak, itd. 
HI membrana mora zadovolijti sljedeće uvjete:
Visoka otpornost starenju; visoka vlačna čvrstoća i izduljenje; otpornost na prodor korijenja, mikroorganizme i na sve prirodne agresivne medije u podzemnoj vodi i tlu, visoka paropropusnost,otpornost na mehanički udar, postojanost oblika i visoku elastičnost na niskim teperaturama. 
Zavaruje se vrućim zrakom. Uključivo obrada svih prodora instalacijskih cijevi u kanale ili tehnološke prostorije sa sustavom za prolaz cijevi i obradom spoja. 
Obračun po m2 izolirane površine</t>
  </si>
  <si>
    <t>PVC folija</t>
  </si>
  <si>
    <t>Sve izvesti po uputama proizvođača, s propisanim preklopima.</t>
  </si>
  <si>
    <t>6.2.</t>
  </si>
  <si>
    <r>
      <rPr>
        <b/>
        <sz val="10"/>
        <rFont val="Arial"/>
        <family val="2"/>
        <charset val="238"/>
      </rPr>
      <t>Nabava, doprema i postavljanje hidroizolacijske bubreće trake  na radnim reškama</t>
    </r>
    <r>
      <rPr>
        <sz val="10"/>
        <rFont val="Arial"/>
        <family val="2"/>
      </rPr>
      <t>, nastavcima betoniranja, spojevima  temelj - zid, a sve prema uputama proizvođača, a u svrhu  spriječavanja eventualnog prodora  vode na spomenutim mjestima.Obračun po m' položene trake.</t>
    </r>
  </si>
  <si>
    <t>6.3.</t>
  </si>
  <si>
    <r>
      <rPr>
        <b/>
        <sz val="10"/>
        <rFont val="Arial"/>
        <family val="2"/>
        <charset val="238"/>
      </rPr>
      <t>Dobava materijala i izvedba vertikalne hidroizolacije zida</t>
    </r>
    <r>
      <rPr>
        <sz val="10"/>
        <rFont val="Arial"/>
        <family val="2"/>
      </rPr>
      <t xml:space="preserve">  u svemu prema recepturi i detaljnim uputama proizvođača. Na AB zid slojevi hidroizolacije postavljaju se kako slijedi :</t>
    </r>
  </si>
  <si>
    <t>GEOTEKSTIL  300 g</t>
  </si>
  <si>
    <t>Hidroizolacijska membrana ispod zemljane površine. Membrana na bazi mekog PVC-a, homogena. Otporna na sve uvjete koji se pojavljuju pod zemljom, otporna na alge, mikroorganizme, hidrostatski tlak, itd. 
HI membrana mora zadovolijti sljedeće uvjete:
Visoka otpornost starenju; visoka vlačna čvrstoća i izduljenje; otpornost na prodor korijenja, mikroorganizme i na sve prirodne agresivne medije u podzemnoj vodi i tlu, visoka paropropusnost,otpornost na mehanički udar, postojanost oblika i visoku elastičnost na niskim teperaturama. 
Zavaruje se vrućim zrakom. Uključivo obrada svih prodora instalacijskih cijevi u kanale ili tehnološke prostorije sa sustavom za prolaz cijevi i obradom spoja.</t>
  </si>
  <si>
    <t>čepičasta folija - zaštita hidroizolacije</t>
  </si>
  <si>
    <t>Posebno paziti na izvedbu spojeva, prijelaza i završetaka, prema detalju i uz konzultacije s proizvođačem.Uključivo sustav pričvršćenja sa svim spojnim sredstvima, kako u polju tako i na svim završetcima ploha.</t>
  </si>
  <si>
    <t>Sve izvesti po uputama proizvođača, s propisanim preklopima. Obračun po m2 kompletno izvedene izolacije sa svim navedenim slojevima.</t>
  </si>
  <si>
    <t>6.4.</t>
  </si>
  <si>
    <r>
      <rPr>
        <b/>
        <sz val="10"/>
        <rFont val="Arial"/>
        <family val="2"/>
        <charset val="238"/>
      </rPr>
      <t xml:space="preserve">Nabava, doprema i izrada sustava vanjskog elastičnog hidroizolacijskog premaza, </t>
    </r>
    <r>
      <rPr>
        <sz val="10"/>
        <rFont val="Arial"/>
        <family val="2"/>
      </rPr>
      <t>koji se sastoji od inertnog cementnog veziva i akrilnih polimera koji, nakon miješanja, omogućuju izvođenje kontinuirane i vodonepropusne hidroizolacije. Izvodi se kao hidroizolacija proširenja platoa. Izolacija se izvodi u dva sloja. Po m2 obrađene površine.</t>
    </r>
  </si>
  <si>
    <t>UKUPNO IZOLATERSKI RADOVI</t>
  </si>
  <si>
    <t>Prije početka izvedbe radova, izvoditelj je obvezan predočiti projektantu detaljnu radioničku dokumentaciju izvedbe kao i uzorke materijala koji će se ugraditi. Tek po izboru i odobrenju projektanta može otpočeti sa radovima. Ukoliko se ugrade materijali koje projektant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t>
  </si>
  <si>
    <t>Sve radove po odabranom specifičnom proizvođaču, treba obvezno izvesti po detaljima i tehnološkim rješenjima istog. To se odnosi kako na korištenje materijala tako i na uporabu odgovarajućeg alata. Izvoditelj je dužan prije davanja ponude obvezno se upoznati s načinom i detaljima izvođenja izolacija koji su opisani ovim troškovnikom, te s tehnologijom i specifičnostima izvođenja radova odabranog proizvođača. Sve eventualne nejasnoće i nedoumice izvoditelj je dužan dogovoriti i uskladiti s projektantom prije davanja ponude. Nikakvi naknadni zahtjevi neće se moći uvažiti.</t>
  </si>
  <si>
    <t>Izvoditelj stijena/stropova mora tijekom izrade radioničke dokumentacije kao i montažer kod montaže biti u uskom kontaktu s isporučiteljima i izvoditeljima elektroinstalacija jake i slabe struje i ostalih instalacija i sistema koji se ugrađuju u sklopu stijene/stropa, jer svi ti elementi čine sastavni dio čija rješenja koordinira i kontrolira montažer stijene/stropa, a što je sve uključeno u jediničnu cijenu.</t>
  </si>
  <si>
    <t>Potkonstrukcija stijena/stropa mora biti izvedena isključivo od nerđajućih materijala materijala (za što izvoditelj treba osigurati certifikat), pravilno dimenzionirana i izvedena.</t>
  </si>
  <si>
    <t>Jediničnom cijenom izvedbe treba obuhvatiti dobavu i ugradbu elemenata stijene/stropa, slaganje elemenata u cjelinu, kompletnu nosivu konstrukciju, sve pripadne sidrene elemente i detalje, brtvljenja i kitanja rubova i spojeva, izvedbu rubnih detalja uz bočne vertikalne i horizontalne plohe, kao i obradu oko eventualno ugrađenih elemenata instalacija. Sve navedeno treba izvesti isključivo u skladu s tehnologijom proizvoditelja stijene/stropa, rabeći samo materijale i alate koji su tehnologijom predviđeni.</t>
  </si>
  <si>
    <t>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</si>
  <si>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Radove treba izvesti u svezi odredbi HRN B.C1.045.</t>
  </si>
  <si>
    <t>7.1</t>
  </si>
  <si>
    <r>
      <rPr>
        <b/>
        <sz val="10"/>
        <rFont val="Arial"/>
        <family val="2"/>
        <charset val="238"/>
      </rPr>
      <t xml:space="preserve">'Nabava svog materijala, svi transporti i izrada protupožarne obloge okna dizala od gipskartonskih ploča ukupne debljine d=4+5cm (potkonstrukcija između nosača dizala), oznaka u nacrtima: O01, vatrootpornosti EI90
</t>
    </r>
    <r>
      <rPr>
        <sz val="10"/>
        <rFont val="Arial"/>
        <family val="2"/>
        <charset val="238"/>
      </rPr>
      <t>Tipski sistem stijena renomiranog proizvođača.
Jednostruka konstrukcija, jednostrana dvoslojna obloga. 
Karakteristike stijene:</t>
    </r>
  </si>
  <si>
    <r>
      <t xml:space="preserve">-debljina stijene:  d=4+5cm (potkonstrukcija između nosača dizala),
-protupožarni zahtjevi: EI90
-nosivi profili: jednostruka konstrukcija, CW i UW 50 profilii u ravnini nosive konstrukcije
-ispuna: bez ispune
</t>
    </r>
    <r>
      <rPr>
        <b/>
        <sz val="10"/>
        <rFont val="Arial"/>
        <family val="2"/>
        <charset val="238"/>
      </rPr>
      <t xml:space="preserve">-obloga:   dvostruke  gipskartonske tvrde protupožarne i impregnirane ploče  d= 2x2cm  (tip DFH2IR, težina min. 15,0 kg/m²)
</t>
    </r>
  </si>
  <si>
    <t>Stavka uključuje sva krojenja i rezanja, sav otpad, izrada otvora za vrata i slično, međusobno brtvljenje svih slojeva GK ploča, brtvljenje kitom i brtvenom trakom, razdjelna traka na spoju s drugim materijalom, bandažiranje i zatvaranje reški, brušenje, gletanje do završne obrade Q2, te sav ostali osnovni i pomoćni rad i materijal do potpune funkcionalne gotovosti i strogo prema uputama proizvođača. Rad na visini do 9 m
Obračun po m2 u cijelosti izvedenog zida uz odbijanje svih otvora &gt; 3,00 m2.</t>
  </si>
  <si>
    <t>7.2</t>
  </si>
  <si>
    <r>
      <rPr>
        <b/>
        <sz val="10"/>
        <rFont val="Arial"/>
        <family val="2"/>
        <charset val="238"/>
      </rPr>
      <t xml:space="preserve">Nabava svog materijala, svi transporti i izrada spuštenih stropova iznad vanjskog prostora iz cementnih ploča. </t>
    </r>
    <r>
      <rPr>
        <sz val="10"/>
        <rFont val="Arial"/>
        <family val="2"/>
      </rPr>
      <t xml:space="preserve">
Tipski sistem stropova renomiranog proizvođača.
Dolazi kao podgled proširenja platoa iznad vanjskog prostora (u nacrtima stropova: S01)
Karakteristike stropa :
-sistem: jednostruka obloga gipskartonskim pločama, potkonstrukcija stropa u dvije razine 
-potkonstrukcija: UD/CD profili, razmak prema tehničkim uputstvima proizvođača
-ovjes: nonius ili ankerfix nosači
-obloga:  vodootporne, negorive cementne ploče za vanjsku primjenu na metalnoj potkonstrukciji (težina 16 kg/m²), reakcija na požar A1
-ispuna: kamena vuna (MW) opisana i obračunata u izolaterskim radovima
-obrada površine:  K2 standardna
-visina ovješenja: prema projektu</t>
    </r>
  </si>
  <si>
    <t>Stavka uključuje sav spojni materijal antikorozijski zaštićen za klasu opterećenja C3, sva krojenja i rezanja, sav otpad, izrada otvora za vrata i slično, međusobno brtvljenje svih slojeva GK ploča, razdjelna traka na spoju s drugim materijalom, bandažiranje i zatvaranje reški, impregnacija, brušenje, obrada površine u bijeloj boji d=5 mm s armaturnom mrežicom, gletanje do završne obrade K2  u sustavu za vanjsku primjenu, te sav ostali osnovni i pomoćni rad i materijal do potpune funkcionalne gotovosti. Uključuje ugradnju elemenata u strop, prema odgovarajućim projektima instalacija, bušenje rupa za prolaz raznih vodova instalacija uskladiti na gradilištu.  Rad na visini do 3,50 m; u stavku uključena pokretna skela.
Obračun po m2 u cijelosti izvedenog spuštenog stropa.</t>
  </si>
  <si>
    <t>UKUPNO GIPSKARTONSKI RADOVI</t>
  </si>
  <si>
    <t>KERAMIČARSKIKI I RADOVI</t>
  </si>
  <si>
    <t>Posebni uvjeti za podopolagačke radove</t>
  </si>
  <si>
    <t>NORMATIVI I PROPISI:</t>
  </si>
  <si>
    <t>Pri izvedbi podopolagačkih radova u svemu se pridržavati:</t>
  </si>
  <si>
    <t>HRN U.FS.017/78 - Tehnički uvjeti za izvođenje radova pri polaganju podnih obloga, ili jednako vrijedni</t>
  </si>
  <si>
    <t>* Pravilnik o tehničkim normativima za projektiranje i izvođenje završnih radova u građevinarstvu (Sl.list br.21/90)</t>
  </si>
  <si>
    <t>* Pravilnik o tehničkim mjerama za zaštitu od statičkog elektriciteta (Sl.list br.62/73)</t>
  </si>
  <si>
    <t>* Tehnički propis o građevnim proizvodima NN 33/10 i Tehnički propisi o izmjeni tehničkog propisa o građevnim proizvodima NN 87/10, NN 146/10, NN 81/11, NN 100/11, NN130/12, NN 136/14, NN 119/15</t>
  </si>
  <si>
    <t>Pravilnik o osiguranju pristupačnosti građevina osobama s invaliditetom i smanjene pokretljivosti  (NN 78/13)</t>
  </si>
  <si>
    <t>HRN EN 14041:2008 – Elastične, tekstilne i laminatne podne obloge -- Bitne značajke (EN 14041:2004+AC:2006), ili jednako vrijedni</t>
  </si>
  <si>
    <t>HRN EN 14904:2006 – Površine sportskih terena -- Površine u zatvorenom prostoru za višenamjensku sportsku uporabu -- Specifikacija (EN 14904:2006), ili jednako vrijedni</t>
  </si>
  <si>
    <t xml:space="preserve">Obračun radova za podopolagačke stavke vršit će se prema “Prosječnim normama u građevinarstvu” </t>
  </si>
  <si>
    <t>Izvođač radova dužan je prije početka radova kontrolirati vlažnost podloge za postavu svih podnih obloga i iste postavljati na podlogu odgovarajuće vlažnosti za pojedini materijal podne obloge.</t>
  </si>
  <si>
    <t xml:space="preserve">Izvođač treba prije polaganja ispitati horizontalnost i ispravnost izvedene podloge. Ukoliko je podloga neispravna ima se izvesti nova, odnosno u dogovoru sa nadzornim inženjerom sanirati, što ide na teret izvođača građevinskih radova. </t>
  </si>
  <si>
    <t>U slučaju pojave neispravnosti na položenom podu treba se prvo ustanoviti razlog iste, tj. da li je zbog lošeg materijala, loše izrade ili lošeg rukovanja.</t>
  </si>
  <si>
    <t>Po ustanovljenju razloga, podove treba popraviti.</t>
  </si>
  <si>
    <t>Sve radove treba izvesti po detaljnim nacrtima, opisima troškovnika, tehničkim propisima, uputama projektanta i nadzornog inženjera.</t>
  </si>
  <si>
    <t>Oblaganje podnim oblogama mogu izvoditi samo stručno osposobljene osobe ovlaštene od proizvođača obloge.</t>
  </si>
  <si>
    <t>Materijal</t>
  </si>
  <si>
    <t>Materijal za izradu obloga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</si>
  <si>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izjavom o svojstvima potvrditi tražene karakteristike materijala.</t>
  </si>
  <si>
    <t>Svaki proizvod koji služi za oblaganje podova mora imati izjavu o svojstvima za navedene karakteristike.</t>
  </si>
  <si>
    <t>Ljepila moraju biti takva da se njima postiže čvrsta i trajna veza. Ne smiju štetno utjecati na podlogu, oblogu ni zdravlje ljiudi koji s njima rade. Proizvođač je dužan za ljepilo priložiti izjavu o svojstvima kojom se potvrđuje da je ljepilo pogodno i isprobano za određenu vrstu obloge.</t>
  </si>
  <si>
    <t>Masa za izravnavanje neravnina podloge ili za dobivanje neutralnog međusloja, u slučaju da se ljepilo ne podnosi sa podlogom, mora se čvrsto i trajno vezati za podlogu i mora biti prionjiva za ljepila. Masa ne smije štetno utjecati na podlogu, ljepilo i podnu oblogu.</t>
  </si>
  <si>
    <t>Podloga treba postići svoju izjednačujuću vlažnost i za vrijeme korištenja mora biti zaštićena od utjecaja vlage.</t>
  </si>
  <si>
    <t>8.1</t>
  </si>
  <si>
    <t xml:space="preserve">Podne keramičke pločice proširenja vanjskog ulaznog platoa </t>
  </si>
  <si>
    <t>Nabava svog materijala, svi transporti i polaganje prvoklasnih podnih keramičkih, retificiranih (laserski rezanih) pločica  po DIN EN 14411, protukliznosti najmanje R11/B otpornih na habanje i abraziju, mat obrade glazure. Boja, veličina i vrsta keramike po izboru projektanta. 
Položeno u elastično vodonepropusno ljepilo prema uputi proizvođača keramike na pripremljenu podlogu. Fugirano vodonepropusnom masom u boji po izboru projektanta. Postavljanje reška na rešku sa sljubnicama  najmanje moguće širine. 
Uključivo priprema podloge, profili na dilatacijama i sudarima podova, obrada svih sudara, reški i spojnica trajnoelastičnim kitom uz obavezno predočenje najmanje 5 uzoraka pločica na odabir projektantu - sve do potpune funkcionalne gotovosti. 
~ pločice, kombinacije velikih formata vel. ≥60/60/1 cm
Obračun po m1 izvedenog fazonskog opločenja; m2 podnog opločenja.</t>
  </si>
  <si>
    <t>pod</t>
  </si>
  <si>
    <t>dilatacijski inox profil između novihh i posotjećih pločica na platou</t>
  </si>
  <si>
    <t>UKUPNO KERAMIČARSKI RADOVI</t>
  </si>
  <si>
    <t>Sve limarske radove izvesti točno prema opisu u troškovniku, tamo gdje je to projektom predviđeno, a u skladu sa postojećim standardima TU - XVII/1976.</t>
  </si>
  <si>
    <t>Materijali moraju zadovoljavati odgovarajuće propise i standarde:</t>
  </si>
  <si>
    <t>- čelični lim HRN.C.B4.011,017</t>
  </si>
  <si>
    <t>HRN.C.B4.030</t>
  </si>
  <si>
    <t>HRN.C.B4.110,113</t>
  </si>
  <si>
    <t>- pocinčani lim HRN.C.B4.081</t>
  </si>
  <si>
    <t>HRN.C.E4.020</t>
  </si>
  <si>
    <t>- olovni lim HRN.C.E4.040</t>
  </si>
  <si>
    <t>- bakreni lim HRN.C.D4.500,020</t>
  </si>
  <si>
    <t>- limovi od aluminija ili al. legura HRN.C.C4.020,025,050,</t>
  </si>
  <si>
    <t>051,120,150,160,060</t>
  </si>
  <si>
    <t>- profilirani trap. lim sa pečenim lakom HRN.C.C4.061,062,065</t>
  </si>
  <si>
    <t>- odvodnja krovova limom HRN.U.N9.053</t>
  </si>
  <si>
    <t>- pokrov krova limom HRN.U.N9.054</t>
  </si>
  <si>
    <t>- limeni opšavi zgrada HRN.U.N9.055</t>
  </si>
  <si>
    <t>- limene klupčice HRN.U.N9.052</t>
  </si>
  <si>
    <t>Svi ostali materijali koji nisu obuhvaćeni standardima, moraju imati ateste od za to ovlaštenih organizacija. Ako je opis koje stavke izvođaču nejasan, treba pravovremeno prije predaje ponude tražiti objašnjenje od projektanta.</t>
  </si>
  <si>
    <t>Eventualne izmjene materijala te načina izvedbe tijekom gradnje moraju se izvršiti isključivo pismenim dogovorom sa projektantom i nadzornim organom. Sve višeradnje koje neće biti na taj način utvrđivane, neće se priznati u obračun.</t>
  </si>
  <si>
    <t>Ispod svih opšava treba položiti sloj krovne ljepenke ukoliko je u stavci troškovnika tako označeno.</t>
  </si>
  <si>
    <t>Izvođač prije izrade limarije dužan je uzeti sve mjere u naravi, a također je dužan prije početka montaže ispitati sve dijelove, gdje se imaju izvesti limarski radovi, te na eventualnu neispravnost istih upozoriti nadzornog organa.</t>
  </si>
  <si>
    <t>Način izvedbe i ugradbe te obračun u svemu prema postojećim normama za izvođenje završnih radova u građevinarstvu GN 771.</t>
  </si>
  <si>
    <t>Jedinična cijena mora sadržavati:</t>
  </si>
  <si>
    <t>- uzimanje mjera na gradnji za izvedbu i obračun</t>
  </si>
  <si>
    <t>- sav materijal, uključivo pomoćni</t>
  </si>
  <si>
    <t>- sav rad na gradnji i u radioni</t>
  </si>
  <si>
    <t>- dovođenje plina, struje i vode od priključka na gradilištu do mjesta upotrebe</t>
  </si>
  <si>
    <t>- transport materijala na gradilište, uskladištenje te doprema na mjesto ugradbe i ev. vraćanje</t>
  </si>
  <si>
    <t>- osvjetljavanje, čišćenje i grijanje prostorija za boravak i sanitarije za radnike</t>
  </si>
  <si>
    <t>- čišćenje od otpadaka nakon izvršenih radova</t>
  </si>
  <si>
    <t>- zaštita izvedenih radova do primopredaje</t>
  </si>
  <si>
    <t>- korištenje skele do 2,0 m visine, te kuke, užadi, ljestvi</t>
  </si>
  <si>
    <t>- označavanje mjesta za štemanje</t>
  </si>
  <si>
    <t>- ugradba u zid i slično obujmica, slivnika i sl.</t>
  </si>
  <si>
    <t>- dobava i ugradba pakni odnosno ugradba limarije upucavanjem</t>
  </si>
  <si>
    <t>- čišćenje i miniziranje željeznih dijelova</t>
  </si>
  <si>
    <t>- dobava i polaganje podložne ljepenke</t>
  </si>
  <si>
    <t>- pocinčavanje čeličnih elemenata</t>
  </si>
  <si>
    <t>- isporuka drvenih letvi kod metalnih krovova</t>
  </si>
  <si>
    <t>9.1</t>
  </si>
  <si>
    <r>
      <rPr>
        <b/>
        <sz val="10"/>
        <rFont val="Arial"/>
        <family val="2"/>
      </rPr>
      <t>Razni sitni radovi oko raznih prodora,</t>
    </r>
    <r>
      <rPr>
        <sz val="10"/>
        <rFont val="Arial"/>
        <family val="2"/>
      </rPr>
      <t xml:space="preserve"> rubova, nespecificiranih detalja i sl. sa svim potrebnim predradnjama, materijalom i izvedbi u dobrom zanatu. Stavka se izvodi po potrebi. Obračun po kompletu.
</t>
    </r>
  </si>
  <si>
    <t xml:space="preserve">kompl.
</t>
  </si>
  <si>
    <t>UKUPNO LIMARSKI RADOVI</t>
  </si>
  <si>
    <t>SOBOSLIKARSKI I LIČILAČKI RADOVI</t>
  </si>
  <si>
    <t>Sve soboslikarsko - ličilačke radove izvesti točno po opisu gdje je to projektom predviđeno. Izvedba mora zadovoljiti propise HRN.U.F2.013 i HRN.U.F2.012.</t>
  </si>
  <si>
    <t>Materijali za izradu moraju zadovoljiti odgovarajuće propise i standarde:</t>
  </si>
  <si>
    <t>- boje i lakovi HRN.H.C0.002</t>
  </si>
  <si>
    <t>HRN.H.C1.002</t>
  </si>
  <si>
    <t>- ispitivanje boja i lakova HRN.H.C8.032,033</t>
  </si>
  <si>
    <t>HRN.H.C8.050,051,054,055</t>
  </si>
  <si>
    <t>HRN.H.C8.058-064</t>
  </si>
  <si>
    <t>- firnis HRN.H.C5.020</t>
  </si>
  <si>
    <t>- disperzivno premazno sredstvo za drvo HRN.C.T7.324</t>
  </si>
  <si>
    <t>- univerzalni antikorozivni premaz HRN.C.T7.326,327</t>
  </si>
  <si>
    <t>- alkidna temljna boja HRN.C.T7.322</t>
  </si>
  <si>
    <t>- alkidna lak boja HRN.C.T7.342,371</t>
  </si>
  <si>
    <t>- građevinski gips HRN.B.C1.030</t>
  </si>
  <si>
    <t>- olovni minijum HRN.H.C1.023</t>
  </si>
  <si>
    <t>- pigmenti HRN.H.C1.001</t>
  </si>
  <si>
    <t>Ukoliko se traži stavkom troškovnika materijal koji nije obuhvaćen propisima, ima se u svemu izvesti prema uputama proizvođača, te garancijom i atestima za to ovlaštenih ustanova.</t>
  </si>
  <si>
    <t>Ako koja stavka nije izvođaču jasna, mora prije predaje ponude tražiti objašnjenje od projektanta. Eventualne izmjene materijala te načina izvedbe tijekom gradnje moraju se izvršiti isključivo pismenim dogovorom sa projektantom i nadzornim organom.</t>
  </si>
  <si>
    <t>Sve višeradnje, koje neće biti na taj način utvrđivane, neće se priznati u obračunu.</t>
  </si>
  <si>
    <t>Prije početka radova dužnost je soboslikara da upozori nadzornog organa na sve eventualne manjkavosti podloga odnosno radova ostalih obrtnika, kako bi se na vrijeme otklonile.</t>
  </si>
  <si>
    <t>Obračun se vrši prema postojećim normama za izvođenje završnih radova u građevinarstvu GN-531.</t>
  </si>
  <si>
    <t>- sav materijal, uključivo doprema na gradilište, uskladištenje te donos na mjesto ugradbe</t>
  </si>
  <si>
    <t>- sav rad, uključivo pomoćni</t>
  </si>
  <si>
    <t>- izmjere potrebne za izvedbu i obračun</t>
  </si>
  <si>
    <t>- korištenje mehanizacije i alata</t>
  </si>
  <si>
    <t>- osvjetljavanje, grijanje i čišćenje prostorija za boravak i sanitarije radnika</t>
  </si>
  <si>
    <t>- uklanjanje svih otpadaka nakon izvedenih radova</t>
  </si>
  <si>
    <t>- zaštita gotovih podova, vrata, prozora i sl.</t>
  </si>
  <si>
    <t>- sve predradnje, popravljanje manjih neravnina, fino čišćenje, kitanje rupica od čavla i sl.</t>
  </si>
  <si>
    <t>izrada probnih premaza itd.</t>
  </si>
  <si>
    <t>- skidanje i ponovno postavljanje vrata, prozora i sl. radi premazivanja</t>
  </si>
  <si>
    <t>- provjetravanje prostorija radi sušenja</t>
  </si>
  <si>
    <t>- uspostavljanje i napuštanje gradilišta</t>
  </si>
  <si>
    <t>Ovi opći uvjeti mijenjaju se i nadopunjuju opisom pojedine stavke troškovnika.</t>
  </si>
  <si>
    <t>10.1</t>
  </si>
  <si>
    <r>
      <rPr>
        <b/>
        <sz val="10"/>
        <rFont val="Arial"/>
        <family val="2"/>
        <charset val="238"/>
      </rPr>
      <t>Premaz čeličnog stubišta s postojećim protupožarnim premazom  u boji po izboru projektanta.</t>
    </r>
    <r>
      <rPr>
        <sz val="10"/>
        <rFont val="Arial"/>
        <family val="2"/>
        <charset val="238"/>
      </rPr>
      <t xml:space="preserve">
Dobava materijala i izvođenje prebojavanja čeličnog stubišta koje već ima izveden protupožarni (intumescentni) premaz, uključivo:
-čišćenje i pripremu površine,
-nanošenje kompatibilnog završnog zaštitnog premaza (top-coat) preko postojećeg protupožarnog sustava,
-zaštitu susjednih površina i čišćenje po završetku radova,
-izvođenje u skladu s uputama proizvođača protupožarnog sustava.
Obračun po m² obrađene površine, kompletno završeno.</t>
    </r>
  </si>
  <si>
    <t>stubište i plato</t>
  </si>
  <si>
    <t>10.2</t>
  </si>
  <si>
    <r>
      <rPr>
        <b/>
        <sz val="10"/>
        <rFont val="Arial"/>
        <family val="2"/>
        <charset val="238"/>
      </rPr>
      <t xml:space="preserve">Ličenje vanjske čelične ograde s antikorozivnom zaštitom u boji po izboru projektanta. </t>
    </r>
    <r>
      <rPr>
        <sz val="10"/>
        <rFont val="Arial"/>
        <family val="2"/>
        <charset val="238"/>
      </rPr>
      <t xml:space="preserve">
Dobava materijala i izvođenje antikorozivne zaštite i ličenja vanjske čelične ograde, uključivo:
-čišćenje i pripremu površine od nečistoća, masnoća i korozije,
-nanošenje antikorozivnog temeljnog premaza za čelik,
-nanošenje jednog ili više završnih zaštitnih premaza otporných na vanjske atmosferske utjecaje (vlaga, UV zračenje, temperaturne promjene),
-sav potreban rad, materijal, opremu, zaštitu okolnih površina i završno čišćenje,
-izvođenje radova u skladu s važećim normama i tehničkim uputama proizvođača.
Obračun po m² obrađene površine, kompletno završeno.</t>
    </r>
  </si>
  <si>
    <t>10.3</t>
  </si>
  <si>
    <t>Ličenje voznog okna dizala posnom bijelom bojom.</t>
  </si>
  <si>
    <t>10.4</t>
  </si>
  <si>
    <t>Priprema i bojanje vanjskog spuštenog stropa fasadnom disperzivnom bojom u bijelu boju.
Dolazi na: cementne ploče.
Oprašivanje površina.
Bojanje disperznom bojom do ujednačenog tona, bijele boje.
Rad na visini do 4,00.
Uključivo sve potrebne predradnje, sav osnovni i pomoćni materijal i rad u dobrom zanatu, izrada u svemu prema uputi proizvođača materijala, eventualno potrebne pokretne skele.
Obračun po m2 površine.</t>
  </si>
  <si>
    <t>UKUPNO SOBOSLIKARSKI I LIČILAČKI:</t>
  </si>
  <si>
    <t>BRAVARIJA</t>
  </si>
  <si>
    <t>Projektom arhitekture, glavnim i izvedbenim projektom, shemama kao i karakterističnim detaljima zadani su svi dimenzioni i funkcionalni parametri pojedinih pozicija grupa bravarskih radova.</t>
  </si>
  <si>
    <t>Ponuđači radova obavezni se pridržavati zadanih parametara, funkcija elemenata, kvalitete i standarda dalje navedenih u tehničkom opisu.</t>
  </si>
  <si>
    <t>Odabrani izvođač radova može izvršiti nabavu glavnih i ponuđenih materijala, a posebno okova po dobivanju pismene suglasnosti projektanta na prezentirana tehnička rješenja i uzorke.</t>
  </si>
  <si>
    <t>Eventualnim alternativnim rješenjima ne smije se narušiti arhitektonska koncepcija projekta, funkcija i kvaliteta.</t>
  </si>
  <si>
    <t>Materijali za izradu elemenata kao i svi gotovi elementi i njihova montaža moraju odgovarati</t>
  </si>
  <si>
    <t>navedenim normama ili jednakovrijednim, a izrada mora biti prema pravilima zanata.</t>
  </si>
  <si>
    <t xml:space="preserve">Kvadratno željezo HRN C.B3.024 ili jednakovrijedno </t>
  </si>
  <si>
    <t xml:space="preserve">Plosno željezo HRN C.B3.025 ili jednakovrijedno </t>
  </si>
  <si>
    <t xml:space="preserve">Okruglo željezo HRN C.K6.020 ili jednakovrijedno </t>
  </si>
  <si>
    <t xml:space="preserve">Profilno željezo HRN C.B0.500 ili jednakovrijedno </t>
  </si>
  <si>
    <t xml:space="preserve">Čelični limovi HRN C.B4.110, HRN C.B4.111, HRN C.B4.112 ili jednakovrijedno </t>
  </si>
  <si>
    <t>Bravarski elementi na objektu koji se izrađuju od željeznih profila i limova izvode se u svemu prema detaljima i opisu troškovničkih stavki.</t>
  </si>
  <si>
    <t>Izvođač je dužan prije izrade predočiti projektantu i nadzornom inženjeru radioničke detalje radi odobrenja.</t>
  </si>
  <si>
    <t>Kod spajanja različitih materijala mora se osigurati da ne dođe do korozije. Vezovi i učvršćenja moraju biti takvi da se uslijed temperaturnih promjena ne dođe do teškoća u funkciji pojedinih elemenata.</t>
  </si>
  <si>
    <t>Prije otpreme na gradilište sve čelične dijelove treba očistiti od nečistoća, masnoće, valjaoničke zgure i sl. I premazati antikorozivnim temeljnim premazom. Elementi koji nisu dostupni nakon ugradbe moraju se zaštititi trajnim i kvalitetnim premazom.</t>
  </si>
  <si>
    <t>Varene dijelove i druge spojeve prije premazivanja antikorozivnom bojom treba dobro očistiti.</t>
  </si>
  <si>
    <t>Metalni graditeljski elementi ne smiju imati nikakvih neravnina na površinama koje ostaju vidljive.</t>
  </si>
  <si>
    <t>Montaža gotovih elemenata vrši se mokrim ili suhim postupkom.</t>
  </si>
  <si>
    <t>Suhi postupak je suvremeni način montaže bravarskih elemenata u otvore fasadnih dijelova poslije završne obrade zidova.</t>
  </si>
  <si>
    <t>Okov koji se ugrađuje mora biti prvoklasne kvalitete i odgovarati HRN M.K3.032 i HRN M.K3.031 ili jednakovrijedno 
ili jednako vrijedno.</t>
  </si>
  <si>
    <t>Brtvljenje mora biti nepropusno za vodu, a propuštanje zraka mora biti minimalno. Brtvljenje željeznih okvira vrata, prozora i stijena prema zidu i stropu treba izvesti trakom i trajno elastičnim kitom, prije postavljanja pokrovnih profila ili limova.</t>
  </si>
  <si>
    <t>Uz osnovni zaštitni (antikorozivni) premaz nanose se dva sloja završnog kvalitetnog laka tako da svaki premaz ima min. 30 mikrona debljine.</t>
  </si>
  <si>
    <t>Jedinična cijena mora sadržavati kompletno izrađen i oličen produkt i to ugrađen na objektu. Eventualne sitnije zidarske pripomoći kod ugradbe predviđene su u troškovniku graditeljskih radova koje izvodi izvođač graditeljskih radova.</t>
  </si>
  <si>
    <t>Sve mjere treba kontrolirati u naravi, ako se eventualno ne može zbog rokova čekati da se za neki element uzmu mjere na objektu., izvođač bravarskih radova treba s rukovoditeljem građenja pismeno utanačiti toleranciju mjera za pojedine stavke.</t>
  </si>
  <si>
    <t>Ako koja stavka nije izvođaču jasna, mora prije predaje ponude tražiti objašnjenje od projektanata. Eventualne izmjene materijala te načina izvedbe tijekom gradnje moraju se izvršiti isključivo pismenim dogovorom sa projektantom i nadzornim inženjerom. Sve višeradnje koje neće biti na taj način utvrđene neće se priznati.</t>
  </si>
  <si>
    <t>Dobavljena bravarija, bilo izrađena po shemi bravarije i detaljima ili po tvorničkim detaljima iz čeličnih limova dolazi na objekt gotova za ugradbu, odnosno premazana zaštitnim naličjem i finalnim premazom.</t>
  </si>
  <si>
    <t>Jedinična cijena mora sadržavati: uzimanje mjera za izvedbu i obračun, sav rad u radionici, pripremu i rezanje te rad na gradnji, transport materijala na gradilište, uskladištenje te donos na mjesto ugradbe, korištenje manjih strojeva i alata, potrebnu skelu, zaštitu izvedenih radova do primopredaje, provođenje mjera HTZ.</t>
  </si>
  <si>
    <t>Obračun izvedenih radova vrši se prema važećim normama, opisu pozicije sheme i opisu stavke troškovnika.</t>
  </si>
  <si>
    <t>Svi bravarski radovi moraju biti izrađeni, dostavljeni montirani na objektu prema uzancama za tu vrstu zanata, a u svemu prema slijedećoj potrebnoj dokumentaciji:</t>
  </si>
  <si>
    <t>šemi bravarije</t>
  </si>
  <si>
    <t>opisu radova u troškovniku</t>
  </si>
  <si>
    <t>uzetim mjerama na objektu</t>
  </si>
  <si>
    <t>radioničkim nacrtima i detaljima izrađenim po izvođaču, a odobrenim i potpisanim od strane projektanta.</t>
  </si>
  <si>
    <t>Ponuđač je dužan u svojoj ponudi obuhvatiti:</t>
  </si>
  <si>
    <t>- osnovni i pomoćni materijal</t>
  </si>
  <si>
    <t>- sve predradnje i pripreme za izvedbu</t>
  </si>
  <si>
    <t>- izradu u radionici</t>
  </si>
  <si>
    <t>- prijevoz na objekt</t>
  </si>
  <si>
    <t>- prijevoz do mjesta montaže</t>
  </si>
  <si>
    <t>- dubljenje zida ili poda za ugradbu</t>
  </si>
  <si>
    <t>- ugradba</t>
  </si>
  <si>
    <t>- sve druge radove koji se traže za kompletno dovršenje posla</t>
  </si>
  <si>
    <t>- okapnice</t>
  </si>
  <si>
    <t>- brtvljenje sa zidom, između pojedinačnih elemenata i na elementima za otvaranje</t>
  </si>
  <si>
    <t>Prije početka izvođenja ugovorenih radova sve nejasnoće riješiti s projektantom. Izvođač predlaže projektantu svoje detalje i radioničke nacrte i može započeti sa radom kad projektant iste odobri. Izvođač je dužan materijal i izvedbu temeljiti na potrebnim propisima, atestima i standardima.</t>
  </si>
  <si>
    <t>Projektant odabire okov (vidljivi). Radovi se isporučuju sa kompletnim ustakljenjem i okovom.</t>
  </si>
  <si>
    <t>Bravarija se preuzima kao gotova tek iza ugradbe po bravaru, a za funkcionalnost i ispravnost izvođač garantira po uzancama općeg zakona o investicionoj izgradnji.</t>
  </si>
  <si>
    <t>Standardi potrebni za izradu aluminijskih i bravarskih radova, ili jednakovrijedni:</t>
  </si>
  <si>
    <t xml:space="preserve">- opći građevinski čelici HRN.C.B0.500 1972. ili jednakovrijedno </t>
  </si>
  <si>
    <t xml:space="preserve">- okrugli čelici vruće valjani HRN.C.B3.020 1962. ili jednakovrijedno </t>
  </si>
  <si>
    <t xml:space="preserve">- kvadratni čelici, vruće valjani HRN.C.B3.024 1962. ili jednakovrijedno </t>
  </si>
  <si>
    <t xml:space="preserve">- široki plosnati čelici vruće valjani HRN.C.B3.030 1962. ili jednakovrijedno </t>
  </si>
  <si>
    <t xml:space="preserve">- vučeni čelici HRN.C.B3.402 1979. ili jednakovrijedno </t>
  </si>
  <si>
    <t xml:space="preserve">- čelični limovi HRN.C.B4.110-112 1962./72. ili jednakovrijedno </t>
  </si>
  <si>
    <t xml:space="preserve">- toplovaljani rebrasti lim HRN.C.B4.114 1974. ili jednakovrijedno </t>
  </si>
  <si>
    <t xml:space="preserve">- mehanička ispitivanja kovina HRN.C.A4.001 1971. ili jednakovrijedno </t>
  </si>
  <si>
    <t xml:space="preserve">- metoda ispitivanja kem. sastava čelika i željeza HRN.C.A1.010 1958. ili jednakovrijedno </t>
  </si>
  <si>
    <t xml:space="preserve">HRN.C.A1.041 1970. ili jednakovrijedno </t>
  </si>
  <si>
    <t xml:space="preserve">- tehnička zavarivanja kovina HRN.C.T3.001 1971. ili jednakovrijedno </t>
  </si>
  <si>
    <t xml:space="preserve">HRN.C.T3.011 1980. ili jednakovrijedno </t>
  </si>
  <si>
    <t xml:space="preserve">HRN.C.T3.020 1982. ili jednakovrijedno </t>
  </si>
  <si>
    <t xml:space="preserve">HRN.C.T3.030 1960. ili jednakovrijedno </t>
  </si>
  <si>
    <t xml:space="preserve">HRN.C.T3.040 1966. ili jednakovrijedno </t>
  </si>
  <si>
    <t xml:space="preserve">HRN.C.T3.051 1966. ili jednakovrijedno </t>
  </si>
  <si>
    <t xml:space="preserve">HRN.C.T3.052 1974. ili jednakovrijedno </t>
  </si>
  <si>
    <t xml:space="preserve">HRN.C.T3.061 1960. ili jednakovrijedno </t>
  </si>
  <si>
    <t xml:space="preserve">- osiguranje kakvoće zavr. radova HRN.C.T3.071 1972. ili jednakovrijedno </t>
  </si>
  <si>
    <t xml:space="preserve">HRN.C.T3.082 1972. ili jednakovrijedno </t>
  </si>
  <si>
    <t xml:space="preserve">- zaštita od korozije HRN.C.T7.105 1956. ili jednakovrijedno </t>
  </si>
  <si>
    <t xml:space="preserve">HRN.C.T7.114 1956. ili jednakovrijedno </t>
  </si>
  <si>
    <t xml:space="preserve">HRN.C.T7.320 1969. ili jednakovrijedno </t>
  </si>
  <si>
    <t xml:space="preserve">HRN.C.T7.322 1967. ili jednakovrijedno </t>
  </si>
  <si>
    <t xml:space="preserve">HRN.C.T7.329 1967. ili jednakovrijedno </t>
  </si>
  <si>
    <t xml:space="preserve">HRN.C.T7.330 1969. ili jednakovrijedno </t>
  </si>
  <si>
    <t xml:space="preserve">HRN.C.T7.326 1969. ili jednakovrijedno </t>
  </si>
  <si>
    <t xml:space="preserve">HRN.C.T7.363 1969. ili jednakovrijedno </t>
  </si>
  <si>
    <t xml:space="preserve">HRN.C.T7.366 1969. ili jednakovrijedno </t>
  </si>
  <si>
    <t xml:space="preserve">HRN.C.T7.371 1968. ili jednakovrijedno </t>
  </si>
  <si>
    <t xml:space="preserve">HRN.C.T7.378 1968. ili jednakovrijedno </t>
  </si>
  <si>
    <t>- ALU LEGURE ZA LIJEVANJE</t>
  </si>
  <si>
    <t>- specijalni složeni profili od aluminija i alu-legura HRN.C.C3.220 1971, ili jednakovrijedno</t>
  </si>
  <si>
    <t>- limovi i trake od aluminija HRN.C.C4.020 1970, ili jednakovrijedno</t>
  </si>
  <si>
    <t>- alu folije HRN.C.C4.025 1963, ili jednakovrijedno</t>
  </si>
  <si>
    <t>- valoviti krovni limovi od aluminija i alu-legura HRN.C.C4.061 1965, ili jednakovrijedno</t>
  </si>
  <si>
    <t>- staklarski kitovi HRN.U.C6.050 1966, ili jednakovrijedno</t>
  </si>
  <si>
    <t>- bravarski elementi moraju udovoljavati HRN.U.C9.100 1962, ili jednakovrijedno</t>
  </si>
  <si>
    <t xml:space="preserve">Radovi na aluminijskoj bravariji odnose se na izradu, dobavu i montažu aluminijske vanjske fasadne bravarije. Za sve stavke prije izvedbe konzultirati i koordinirati s projektantom odnosno nadzornim inženjerom. Izvoditelj radova aluminijska bravarije dužan je izraditi radioničke nacrte, s uključenim statičkim proračunom te predočiti uzorke i ishoditi suglasnost projektanta za sve stavke troškovnika. Izvoditelj radova dužane je u sklopu ponuđenih jediničnih cijena ukalkulirati izradu statičkog proračuna ovješene fasade od strane ovlaštenog projektanta konstrukcije, sa svim pripadajućim elementima i načinom prihvata i pričvršćenja na nosivu konstrukciju građevine a sve sukladno ponuđenom sustavu ovješene fasade. Izvođač se obvezuje prije izvedbe radova ishoditi suglasnost projektanta konstrukcije, glavnog projektanta i nadzornog inženjera na predmetni statički proračun. U sklopu radioničko montažne dokumentacije trebaju biti prikazani svi detalji uključujući pojedine elemente sustava potrebnih za izvedbu radova. Sve ugrađene stavke moraju zadovoljiti uvjete koje su određene Elaboratom zaštite od požara, Elaborata zaštite na radu i Projekta fizike zgrade. Sve stavke izrađuju se prema shemama. U cijenu stavke uključena i sva dodatna podkonstrukcija iako nije navedena u shemi. </t>
  </si>
  <si>
    <t>ALUMINIJSKA BRAVARIJA</t>
  </si>
  <si>
    <t>11.1</t>
  </si>
  <si>
    <r>
      <rPr>
        <b/>
        <sz val="10"/>
        <rFont val="Arial"/>
        <family val="2"/>
        <charset val="238"/>
      </rPr>
      <t>Kontinuirana fasada s vratima; dimenzije GO 360x355 cm; stijena se sastoji od dvokrilnih asimetirčnih vrata, jednog fiksnog punog i jednog fiksnog ostakljenog panela. 
Vrata svijetli otvor većeg krila vrata mora biti min. 120cm.</t>
    </r>
    <r>
      <rPr>
        <sz val="10"/>
        <rFont val="Arial"/>
        <family val="2"/>
        <charset val="238"/>
      </rPr>
      <t xml:space="preserve">
Stijena se ugrađuje u nastavku dijela postojeće stijene tako da treba biti što sličnija postojećoj.
- osnovna konstrukcija fasade izrađuje se od sistema samonosivih aluminijskih horizontalnih i vertikalnih pravokutnih profila koji osiguravaju prekid toplinskog mosta;
- fiksni, otvorivi i providni prozori od aluminijskih profila sa prekinutim termičkim mostom i trostrukim IZO staklom;
- fiksna i neprovidna ostakljena polja od aluminijskog punog panela u boji profila.
- aluminijski profili su plastificirani u završnoj obradi prema izboru projektanta 
- Čelični profili su završno obrađeni i zaštićeni prema  normi HRN EN ISO 12944 i klasama zahtjevnosti: C1-C5;
U cijeni stavke uključiti komplet sav potreban rad i materijal prema opisu u troškovniku, kao i sve dodatne radove i materijale potrebne da se izradi kompletna stavka kao oblikovna i funkcionalna cjelina. Svi spojni limovi, svi opšavi, podgledi, toplinske izolacije, hidroizolacije i parne brane koje je potrebno ugraditi, sastavni su dio ove stavke. 
</t>
    </r>
  </si>
  <si>
    <t>ISPUNA:
Fiksna i otvoriva providna ostakljena polja:
Trostruko IZO staklo, Ug=0,6W/m2K
Debljinu definirati statičkim izračunom ovlaštenog statičara.
Fiksna i neprovidna ostakljena polja:
Jednostruko emajlirano staklo  (debljinu definirati statičkim izračunom ovlaštenog statičara) +zračni ventilirani sloj+ 100mm kamena vuna + parna brana.
Boja stakla, prema izboru arhitekta.</t>
  </si>
  <si>
    <t xml:space="preserve">TOPLINSKA IZOLATIVNOST
</t>
  </si>
  <si>
    <t>Preporučena ukupna toplinska izolativnost svih vanjskih ostakljenih pročelja iznosi:
Koeficijent prolaza topline    Uw ≤ 1.0 W/m2K
Solarni faktor: sjever g ≤ 0,45
Koeficijent prolaza topline treba dokazati proračunom.</t>
  </si>
  <si>
    <t>POVRŠINSKA ZAŠTITA
Aluminijski profili su plastificirani u završnu obradu prema izboru projektanta. Izvoditelj radova obavezan je prije početka plastifikacije aluminijskih profila podnijeti projektantima na uvid i odobrenje uzorke aluminijskih profila plastificirane prema njihovom izboru. 
Čelični profili su završno obrađeni i zaštićeni prema  normi HRN EN ISO 12944 i klasama zahtjevnosti: C1-C5.</t>
  </si>
  <si>
    <t>UGRADNJA
Fasadne stavke, sidre se čeličnim cinčanim sidrima .Čelična sidra moraju biti antikorozijski zaštićena. Materijal za izradu ovih sidara je konstrukcijski čelik kvalitete i sastava Č.0361 – Č.0371. Konstrukcija metalnih sidara osigurava bešumno dilatiranje čelične fasade uz zadovoljavanje statičkih uvjeta. 
Spojevi između ostakljene fasadne konstrukcije i ostalih konstrukcija moraju biti izvedeni na način da se zadovolji toplinska i hidroizolacija samog spoja, odnosno da se kvalitetno spriječi direktan ulaz vode ili pojava kondezata sa unutarnje strane fasade. Svi spojevi sa vanjske strane moraju biti obljepljeni vodonepropusnom-paropropusnom folijom, koja priječi ulaz vode ali isto tako omogućava kondezatu da ispari prema vani. Dok se sa unutarnje strane pomoću folije, opšava ili silikona mora omogućiti paronepropusnost.</t>
  </si>
  <si>
    <t>KARAKTERISTIKE TRAŽENOG FASADNOG SISTEMA</t>
  </si>
  <si>
    <t>Osnovna konstrukcija fasade izrađuje se od sistema samonosivih aluminijskih horizontalnih i vertikalnih pravokutnih profila koji osiguravaju prekid toplinskog mosta. Širina vertikalnih i horizontalnih nosivih profila sa unutarnje strane iznosi 50mm dok se sa vanjske strane na vertikalama i horizontalama nalazi pokrovna kapa širine 50mm. Dubina kape vertikala iznosi 20mm, dok su horizontalne kape 15mm. Oblik vertikalne kape je u obliku slova U. 
Dubina vertikalnih  profila određuje se statičkim proračunom (potreban je statički dokaz od ovlaštenog statičara), dok su horizontalni profili, na mjestima spajanja sa konstrukcijom,  iste dubine kao vertikalni. Detalj gornjeg profila bi trebao biti upušten u gornji metalni fasadni panel po uzoru na postojeće stanje.</t>
  </si>
  <si>
    <t xml:space="preserve">Karakteristike traženog fasadnog sistema prema DIN EN 13830:
- Širina sistema: 50 mm
- Dubina profila: 50 mm do 260 mm
- Toplinska izolativnost: Uf do 0.7 W/(m²K)
- Debljina ispune: 3 mm do 63 mm
-Zrakopropusnost : Class AE
-Vodonepropusnost: RE 1200
-Otpornost na opterećenje vjetrom: 2000 / –3200 Pa,
security 3000 / –4800 Pa
-Otpornost na udar: Class E5 / I5
-Osiguranje kvalitete: Certified according to
ISO 9001:2008
-Upravljanje okolišom: Certified according to
ISO 14001
</t>
  </si>
  <si>
    <t>prema shemi A1</t>
  </si>
  <si>
    <t>11.2</t>
  </si>
  <si>
    <r>
      <rPr>
        <b/>
        <sz val="10"/>
        <rFont val="Arial"/>
        <family val="2"/>
        <charset val="238"/>
      </rPr>
      <t>Protukišna ventilacijska aluminijska rešetka za ventilaciju okna dizala</t>
    </r>
    <r>
      <rPr>
        <sz val="10"/>
        <rFont val="Arial"/>
        <family val="2"/>
      </rPr>
      <t>, plastifircirana u boji po pdabiru projektanta. Sa unutrašnje strane sa mrežicom protiv insekata. Obračun po komadu ugrađene rešetke sa svim predradnjama.</t>
    </r>
  </si>
  <si>
    <t>fiksna aluminijska rešetka - dim 60x50 cm</t>
  </si>
  <si>
    <t>11.3</t>
  </si>
  <si>
    <r>
      <rPr>
        <b/>
        <sz val="10"/>
        <rFont val="Arial"/>
        <family val="2"/>
        <charset val="238"/>
      </rPr>
      <t xml:space="preserve">Izrada i ugradnja rubnog čeličnog lima na rubu proširenja platoa </t>
    </r>
    <r>
      <rPr>
        <sz val="10"/>
        <rFont val="Arial"/>
        <family val="2"/>
        <charset val="238"/>
      </rPr>
      <t>(za završetak slojeva - betoniranje trapeznog lima i izvedbu estruka).</t>
    </r>
    <r>
      <rPr>
        <sz val="10"/>
        <rFont val="Arial"/>
        <family val="2"/>
      </rPr>
      <t xml:space="preserve"> Čelični lim debljine 3mm, razvijene širine 35cm, pocinčan. </t>
    </r>
    <r>
      <rPr>
        <sz val="10"/>
        <rFont val="Arial"/>
        <family val="2"/>
        <charset val="238"/>
      </rPr>
      <t xml:space="preserve">
Obračun po m1 ugrađenog profila rešetke sa svim predradnjama.</t>
    </r>
  </si>
  <si>
    <t>11</t>
  </si>
  <si>
    <t>UKUPNO BRAVARSKI RADOVI:</t>
  </si>
  <si>
    <t>Pri izvedbi fasaderskih radova izvođač je dužan pridržavati se svih uvjeta i opisa u troškovniku, kao i važećih</t>
  </si>
  <si>
    <t>propisa i to posebno:</t>
  </si>
  <si>
    <t>Pravilnik o tehničkim mjerama i uvjetima za izvedbu zgrada, (Sl. br.: 17/70),</t>
  </si>
  <si>
    <t>Pravilnik o tehničkim normativima za projektiranje i izvođenje radova u građevinarstvu,    (Sl. br.: 21/90),</t>
  </si>
  <si>
    <t>Tehnički uvjeti za izvođenje fasaderskih radova</t>
  </si>
  <si>
    <t>Posebna uputstva proizvođača</t>
  </si>
  <si>
    <t>Pravilnik o zaštiti na radu u građevinarstvu, (Sl. br.: 42/68), Zidarski radovi, čl. 41 -55 i Skele, čl. 73 -112</t>
  </si>
  <si>
    <t>Zakon o zaštiti na radu (NN 59/69, 94/96, 114/03 i 86/08)</t>
  </si>
  <si>
    <t>Materijali za fasaderske radove u pogledu kakvoće moraju odgovarati svim važećim standardima</t>
  </si>
  <si>
    <t xml:space="preserve"> i pojedinačnim standardima i normama za svaki ugrađeni materijal koji je sastavni dio fasadne žbuke</t>
  </si>
  <si>
    <t>Materijali za žbuke od poliakrilne mase sastoje se iz agregata, postojanih pigmenata, te akrilnog veziva.</t>
  </si>
  <si>
    <t xml:space="preserve">Materijali za vodoodbojne fasadne žbuke sastoje se iz žbuka na bazi cementa i vapna sa dodatkom </t>
  </si>
  <si>
    <t>raznih aditiva za dobivanje vodoodbojnih svojstava žbuke.</t>
  </si>
  <si>
    <t>Svi nanosi žbuke i premazi moraju imati:</t>
  </si>
  <si>
    <t>dobra fizičko - mehanička svojstva</t>
  </si>
  <si>
    <t>dobra vlažnosna svojstva</t>
  </si>
  <si>
    <t>visoku rezidentnost i vremensko postojanje</t>
  </si>
  <si>
    <t>povoljnu i laganu ugradljivost</t>
  </si>
  <si>
    <t>Fizičko - mehanička svojstva:</t>
  </si>
  <si>
    <t>otpornost na habanje</t>
  </si>
  <si>
    <t>otpornost na udarce</t>
  </si>
  <si>
    <t>prionjljivost na podlogu u suhom i mokrom stanju</t>
  </si>
  <si>
    <t>Vlažnosna svojstva:</t>
  </si>
  <si>
    <t>otpornost na ispiranje kišom</t>
  </si>
  <si>
    <t>otpornosti prema atmosferskoj vlazi</t>
  </si>
  <si>
    <t>otpornost na hidrostatki tlak</t>
  </si>
  <si>
    <t>paropropusnost</t>
  </si>
  <si>
    <t>Rezistentnost:</t>
  </si>
  <si>
    <t>otpornost prema povišenim temperaturama</t>
  </si>
  <si>
    <t>promjene boje pod djelovanjem sunca i kiše</t>
  </si>
  <si>
    <t>otpornost prema brzom starenju</t>
  </si>
  <si>
    <t>otpornost prema kemikalijama</t>
  </si>
  <si>
    <t>Podloga na koju se nanosi žbuka za fasadu od sintetičkih materijala treba biti suha, bez masnih mrlja i prašine.</t>
  </si>
  <si>
    <r>
      <t>Temperatura okoline, podloge i materijala za vrijeme sušenja završnog sloja pročelja mora biti najmanje +5</t>
    </r>
    <r>
      <rPr>
        <vertAlign val="superscript"/>
        <sz val="11"/>
        <rFont val="Calibri"/>
        <family val="2"/>
      </rPr>
      <t>0</t>
    </r>
    <r>
      <rPr>
        <sz val="11"/>
        <rFont val="Calibri"/>
        <family val="2"/>
      </rPr>
      <t>C, a kod silikatnih žbuka najmanje +70C.</t>
    </r>
  </si>
  <si>
    <t>Fasaderski radovi NE smiju se izvoditi po lošem vremenu (kiša, snjeg, magla, vjetar, temperatura ispod +3 stupnja C), koje bi moglo utjecati na kvalitetu radova.</t>
  </si>
  <si>
    <t>Za radove na visini preko 2 m od poda mora se predhodno postaviti skela. Zaštitu od sunca izvesti pomoću jutene tkanine koja se pričvršćuje na fasadnu skelu.</t>
  </si>
  <si>
    <t>Obračun fasaderskih radova vrši se po metru kvadratnom, uključujući sav materijal, rad, pribor za izvođenje i skelu, ako u opisu stavke nije drugačije navedeno.</t>
  </si>
  <si>
    <t>12.1</t>
  </si>
  <si>
    <r>
      <rPr>
        <b/>
        <sz val="10"/>
        <rFont val="Arial"/>
        <family val="2"/>
        <charset val="238"/>
      </rPr>
      <t xml:space="preserve">Dobava materijala, izrada i montaža fasade dizala (oznaka u projektu Z01), od vertikalnih fasadnih sedvič termo panela slijedećih karakteristika: 
</t>
    </r>
    <r>
      <rPr>
        <sz val="10"/>
        <rFont val="Arial"/>
        <family val="2"/>
        <charset val="238"/>
      </rPr>
      <t>ispuna panela  MW , panel vidljivog spoja, korisna širina 1100mm, debljina panela 100mm, reakcija na požar  A2-s1, d0., Vanjski lim prema dokazu nosivosti, plastifikat PE25. Karakteristike panela prema EN14509. U stavku su uključene brtve između panela i primarne konstrukcije, između panela i betonskonskog parapeta, te između panela međusobno (sve potrebne brtve prema uputi proizvođača panela). Standardne boje proizvođača. U cijenu uključiti sve pomoćne i dodatne materijale, vijke, dokaz nosivosti nuđenog  panela, spojnih sredstava, izvedbeni projekt ovjeren od ovlaštenog inženjera građevinarstva, ateste, dokumentaciju o sustavu, sav rad, dizalice, skele.  U sklopu ponude dostaviti svu dokumentaciju o porijeklu i kvaliteti materijala, načinu montaže, dokaze nosivosti sustava prema smjernicama iz glavnog projekta. Sendvič paneli se pričvršćuju za čeličnu konstrukciju dizala, ukoliko je potrebno dodatno pričvršćenje, ono je također dio ove stavke.
Stavka uključuje sve potrebne opšave, okapnice, pomoćne pričvrsne i završne profile. Obračun prema naručenoj specifikaciji panela.(paneli koji se kroje oko otvora, izrezi se obračunavaju kao puna površina panela). Cijena po m2 kompletno izrađene fasade.</t>
    </r>
  </si>
  <si>
    <t>12.2</t>
  </si>
  <si>
    <r>
      <rPr>
        <b/>
        <sz val="10"/>
        <rFont val="Arial"/>
        <family val="2"/>
        <charset val="238"/>
      </rPr>
      <t>Dobava materijala i kompletna ugradnja toplinski izoliranog negorivog fasadnog panela. Panel treba imati oblogu od čeličnih fasadnih panela s ravnom (glatkom) površinom i skrivenim sustavom pričvršćenja.</t>
    </r>
    <r>
      <rPr>
        <sz val="10"/>
        <rFont val="Arial"/>
        <family val="2"/>
        <charset val="238"/>
      </rPr>
      <t xml:space="preserve"> Ispuna panela je od kamene vune. Ugradnja u gornjoj zoni panela koji se uklanja radi ugradnje većih vrata u donjoj zoni.</t>
    </r>
    <r>
      <rPr>
        <sz val="10"/>
        <color indexed="10"/>
        <rFont val="Arial"/>
        <family val="2"/>
        <charset val="238"/>
      </rPr>
      <t xml:space="preserve"> </t>
    </r>
    <r>
      <rPr>
        <sz val="10"/>
        <rFont val="Arial"/>
        <family val="2"/>
        <charset val="238"/>
      </rPr>
      <t xml:space="preserve">Oznaka u projektu Z03. </t>
    </r>
    <r>
      <rPr>
        <b/>
        <sz val="10"/>
        <rFont val="Arial"/>
        <family val="2"/>
        <charset val="238"/>
      </rPr>
      <t xml:space="preserve"> </t>
    </r>
    <r>
      <rPr>
        <sz val="10"/>
        <rFont val="Arial"/>
        <family val="2"/>
        <charset val="238"/>
      </rPr>
      <t xml:space="preserve">Klasa otpornosti na požar A2-s1,d0. 
Panel bi trebao biti izrađen po uzoru na postojeće panele u pogledu boje, debljine panela. Dimenzija panela cca 120x135cm
Stavka uključuje:
-podkonstrukciju od aluminijskih ili čeličnih profila, prilagođenu podlozi objekta
-fasadne panele koji imaju mogućnost bojanja po RAL-u prema prema postojećoj boji ostatka fasade
-sve potrebne spojne, pričvrsne i montažne elemente
-rezanje, prilagodbu, niveliranje i poravnanje elemenata
-obradu rubova, kutova, spojeva i završetaka
-zaštitu i čišćenje obloge nakon ugradnje
-sav rad, opremu i pomoćne materijale potrebne za potpunu i kvalitetnu izvedbu.
</t>
    </r>
    <r>
      <rPr>
        <sz val="10"/>
        <color indexed="10"/>
        <rFont val="Arial"/>
        <family val="2"/>
        <charset val="238"/>
      </rPr>
      <t xml:space="preserve">U cijeni je uračunata izrada radioničkog nacrta od strane izvođača kojeg treba ovjeriti gl. projektant. U cijenu je uračunata čelična podkonstrukcija/ konstrukcija otvora.
</t>
    </r>
  </si>
  <si>
    <t>12.3</t>
  </si>
  <si>
    <r>
      <rPr>
        <b/>
        <sz val="10"/>
        <rFont val="Arial"/>
        <family val="2"/>
        <charset val="238"/>
      </rPr>
      <t xml:space="preserve">Dobava materijala i kompletna ugradnja  fasadne obloge od čeličnih fasadnih panela s ravnom (glatkom) površinom i skrivenim sustavom pričvršćenja. Ugradnja na bočnu stranu proširenja platoa (bočno zatvaranje spuštenog stropa). Oznaka u projektu O02. </t>
    </r>
    <r>
      <rPr>
        <sz val="10"/>
        <rFont val="Arial"/>
        <family val="2"/>
        <charset val="238"/>
      </rPr>
      <t xml:space="preserve">Klasa otpornosti na požar A2-s1,d0. 
Stavka uključuje:
-podkonstrukciju od aluminijskih ili čeličnih profila, prilagođenu podlozi objekta
-fasadne panele koji imaju mogućnost bojanja po RAL-u prema prema postojećoj boji ostatka fasade
-sve potrebne spojne, pričvrsne i montažne elemente
-rezanje, prilagodbu, niveliranje i poravnanje elemenata
-obradu rubova, kutova, spojeva i završetaka
-zaštitu i čišćenje obloge nakon ugradnje
-sav rad, opremu i pomoćne materijale potrebne za potpunu i kvalitetnu izvedbu.
</t>
    </r>
  </si>
  <si>
    <t>12</t>
  </si>
  <si>
    <t>UKUPNO FASADERSKI RADOVI:</t>
  </si>
  <si>
    <t>OSTALO</t>
  </si>
  <si>
    <t>13.1</t>
  </si>
  <si>
    <r>
      <rPr>
        <b/>
        <sz val="10"/>
        <rFont val="Arial"/>
        <family val="2"/>
        <charset val="238"/>
      </rPr>
      <t xml:space="preserve">Dobava materijala i izvedba sanacije asfaltiranih površina I pješačke staze u zoni izvedbe radova.   Uskladiti nagibe sa postojećim terenom.
</t>
    </r>
    <r>
      <rPr>
        <sz val="10"/>
        <rFont val="Arial"/>
        <family val="2"/>
        <charset val="238"/>
      </rPr>
      <t>U stavci su navedeni svi slojevi, ali izvode se samo oni koji budu potrebni ovisno o stupnju oštećenja kolnika i staze. Gornji sloj asfalta potrebno je izvesi u kompletnoj površini. 
Planiranje površine na kotu dna kolovozne konstrukcije, sa eventualnim potrebnim ručnim i strojnim otkopom i odvozom iskopane zemlje na gradski deponij.</t>
    </r>
  </si>
  <si>
    <t>Dobava i postava geotekstila na posteljicu.</t>
  </si>
  <si>
    <t xml:space="preserve">Dovoz,razastiranje i nabijanje tucaničkog ili šljunčanog materijala za tampon debljine min 30cm. Nabijanje na zbijenost Ms=100 Mpa/m2. </t>
  </si>
  <si>
    <t xml:space="preserve">Dobavu i ugradnju tipskih betonskih cestovnih rubnjaka, presjeka 12/24cm, ugradnjom u sloj betona C 12/15, prema tipskom detalju. </t>
  </si>
  <si>
    <t>Dobavu materijala i izvođenja donjeg sloja asfalt betona BNS 32 min debljine 8cm.</t>
  </si>
  <si>
    <t>Dobavu materijala i izvođenja gornjeg sloja asfalt betona AB 11 (nakon postavljene instalacije grijanja) min debljine 6cm.</t>
  </si>
  <si>
    <t>Obračun po m2 izvedene kolovozne površine, u stavku uključeni i rubnjaci tipa i dimenzije prema postojećima;  sa svim materijalom i radom. Količina je pretpostavljena.</t>
  </si>
  <si>
    <t>13</t>
  </si>
  <si>
    <t>UKUPNO OSTALI RADOVI:</t>
  </si>
  <si>
    <t>STROJARSKIH INSTALACIJA</t>
  </si>
  <si>
    <t xml:space="preserve">KB Dubrava – ugradnja vanjskog dizala za povezivanje onkologije i radiologije s prostorom Poliklinike </t>
  </si>
  <si>
    <t>Zagreb, KB Dubrava
k.č.br. 9641, k.o. Dubrava</t>
  </si>
  <si>
    <t xml:space="preserve">PROJEKTANT STROJARSKIH INSTALACIJA:      </t>
  </si>
  <si>
    <t>Tomislav Deriš, mag.ing.mech.</t>
  </si>
  <si>
    <t>Zagreb, siječanj 2026.</t>
  </si>
  <si>
    <t>OPĆI POGODBENI I TEHNIČKI UVJETI</t>
  </si>
  <si>
    <t>Sve radove izvesti prema opisima pojedinih stavki troškovnika i opisa pojedinih grupa radova. Ako neke stavke imaju nejasan i nedovoljan opis, onda svaki započeti opis pojedine stavke znači cjelokupnu izradu te stavke, to jest nabavu, dopremu materijala, sve prenose i prijevoze, izradu, skidanje oplate, zaštitu, njegovanje pojedinih elemenata po izradi i nakon ugradbe, kao i ostalo. Jediničnom cijenom potrebno je obuhvatiti sve elemente navedene kako slijedi:
a) izvođač radova dužan je prije početka radova provjeriti kote postojeċeg stanja terena u odnosu na relativnu kotu (0,00) kod svih ulaza i kod svih nutarnjih podnih ploča kao i za ulazne instalacije.
b) ukoliko se ukažu eventualne nejednakosti između projekta i stanja na gradilišta izvođač radova dužan je pravovremeno o tome pismeno izvjestiti investitora, projektanta i nadzornog inženjera te shodno s tim zatražiti potrebna objašnjenja.
c) sve mjere u projektima provjeriti na gradilištu,
d) svu potrebnu provjeru točnosti količina u dokaznici mjera i troškovniku vršiti bez posebne naplate to jest o trošku izvođača radova.
Ove opće napomene odnose se na radove dobave, dopreme i montaže dizala, a sve u cilju ostvarenja što lakših, bržih i efikasnijih vertikalnih transporta.
Ovi radovi izvode se prema posebnom projektu za dizala. Tehnički opis iz projektne dokumentacije koji se odnosi na ovu vrstu radova, smatra se sastavnim dijelom ovih općih napomena, odnosno sastavnim dijelom ovog troškovnika.</t>
  </si>
  <si>
    <t>Radove iz ovog poglavlja izvesti stručno, solidno i isključivo prema opisu iz ovog troškovnika, tehničkoj dokumentaciji kao i isključivo po odabiru, uputstvima i odobrenjima glavnog projektanta.
Svi radovi trebaju biti izvedeni u potpunosti u skladu sa tehničkim propisima za ovu vrstu radova i dobrim uzancama struke.
Svi materijali koji se upotrebljavaju moraju odgovarati hrvatskim standardima i normama, te prije početka izvođenja njihove ateste, certifikate i izjave o sukladnosti predočiti nadzornom inženjeru. Oni materijali koji nisu obuhvaćeni hrvatskim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t>
  </si>
  <si>
    <t xml:space="preserve">Izvoditelj radova iz ovog poglavlja dužan je permanentno primjenjivati sve mjere zaštite na radu u smislu hrvatskih zakona i propisa.
Svaka stavka ovog troškovnika smatra se završenom isključivo ako je kompletno izvedena i dovedena do pune funkcionalnosti, pa u smislu toga jedinačna i ukupna cijena trebaju sadržavati sljedeće: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ili montažne dizalice za montažu dizala
 - troškove svih potrebnih energenata (struja, voda, plin i sl.)
 - svi vezani posredni i neposredni troškovi (doprinosi, porezi, prirezi, takse i sl.) 
 - troškovi osiguranja i čuvanja materijala, opreme i izvedenih radova do primopredaje
 - čišćenje radnog prostora nakon završetka svake faze rada te prijenos otpadnog materijala na gradsku deponiju
 - svi troškovi vezani za primjenu mjera zaštite na radu </t>
  </si>
  <si>
    <t>Materijali
Pod tim se podrazumijeva sama cijena materijala, to jest dobavna cijena i to glavnih i pomoćnih materijala, tako i veznog materijala i ostalo. U tu cijenu potrebno je uključiti cijenu prijevoza bez obzira na vrstu prijevoznog sredstva, udaljenost sa svim potrebnim utovarima, istovarima i prenosom do skladišta, te prijenosa do mjesta ugradbe. Nadalje uključiti cijenu čuvanja, zaštite i skladištenja materijala do ugradnje. 
Rad
U kalkulaciji rada treba uključiti sav potreban rad, kako glavni tako i pomoćni, te sav vanjski i unutarnji prijenos bilo ručni bilo pomoću strojeva. Skele ili dizalica za montažu opreme u bez obzira na visinu, ulaze u jediničnu cijenu dotične stavke  troškovnika.
Izmjere 
Ukoliko u pojedinoj stavci troškovnika nije dat način obračuna radova, isti se obračunava prema važećim građevinskim normama u upotrebi u Republici Hrvatskoj. Kod ukupnog iznosa izvođač mora sam procijeniti vrijednost pojedinih stavaka koje se obračunavaju u određenom iznosu, te isti izvesti bez prava na dodatne iznose za te stavke. Ukoliko je u troškovniku nešto nejasno treba tražiti dodatna pojašnjenja od Naručitelja prije davanja ponude, jer se kasniji prigovori neće uzeti u obzir, kao niti priznati bilo kakvi dodatni troškovi.</t>
  </si>
  <si>
    <t>Radovi sa pripadajućom opremom se smatraju završenim i predanim Naručitelju tek nakon izvršenog tehničkog pregleda i potpisanog adekvatnog zapisnika u tom smislu.
Ukoliko je u troškovniku nešto nejasno treba tražiti dodatna pojašnjenja od Naručitelja prije davanja ponude, jer se kasniji prigovori neće uzeti u obzir, kao niti priznati bilo kakvi dodatni troškovi.</t>
  </si>
  <si>
    <t>Svi ponuditelji prije davanja ponude mogu obići mjesto rada, te sagledati mogućnost i način izvođenja radova.
Također svi ponuditelji prije davanja ponude detaljno proučiti tehničku dokumentaciju i izvršiti konzultacije sa Naručiteljem u smislu pojašnjenja svih tehničkih detalja.</t>
  </si>
  <si>
    <t>OBVEZA IZVODITELJA GRAĐEVINSKO-OBRTNIČKIH RADOVA:
Prednju stijenu voznog okna dizala izvesti u visak (dozvoljena tolerancija  ±0,5 cm), kako bi se vatrootporna vrata pri ugradnji prislonila na prednju stijenu voznog okna, bez pojave zazora (fuga). Ukoliko se prednja stijena NE izvede kako je navedeno i nakon ugradnje se pojave zazori (fuge) prema voznom oknu, Izvoditelj radova će izvesti vatrootporno brtvljenje zazora (fuga) sukladno odredbama Prikaza mjera/Elaborata zaštite od požara. Izvesti vatrootporno brtvljenje prodora el. instalacija u vozno okno dizala oko el. instalacije za pozivne kutije, pokazivače položaja i sl.
Dimenzije i pozicija otvora za odimljavanje/ventilaciju izvodi se sukladno Prikazu mjera/Elaboratu zaštite od požara.</t>
  </si>
  <si>
    <t>R.br.</t>
  </si>
  <si>
    <t>Opis</t>
  </si>
  <si>
    <t>Jed.mjere</t>
  </si>
  <si>
    <t>Kol.</t>
  </si>
  <si>
    <t>Jed. cijena</t>
  </si>
  <si>
    <t>Ukupna cijena</t>
  </si>
  <si>
    <t>DIZALO</t>
  </si>
  <si>
    <t>Izrada radioničko-tehničke dokumentacije dizala prema stvarnim izmjerama na građevini, prema ponuđenoj i ugovorenoj opremi i zatraženoj suglasnosti od glavnog projektanta i projektanta dizala u 4 mape.</t>
  </si>
  <si>
    <t>kpl</t>
  </si>
  <si>
    <t>Izrada i dobava dijelova dizala prema glavnom projektu, ponudi, ugovoru i izmjerama na građevini i slijedećem opisu :</t>
  </si>
  <si>
    <t>Vrsta dizala:  osobno prema HRN EN 81-20 + EN 81-21 ili jednakovrijedno ___________</t>
  </si>
  <si>
    <t>Vrsta pogona dizala:  sinkroni električni bezreduktorski motor s permanentnim magnetima, snage 6,5 kW ±5%, minimalno 180 uključivanja/sat</t>
  </si>
  <si>
    <t>Tip dizala:  električno dizalo na užad bez posebne strojarnice</t>
  </si>
  <si>
    <t>Nosivost dizala:  1600 kg / 21 osoba ±5%</t>
  </si>
  <si>
    <t>Brzina vožnje:  min. 0,9 - max. 1,1 m/s, frekvencijska regulacija</t>
  </si>
  <si>
    <t>Visina dizanja:  4,63 m ±3%</t>
  </si>
  <si>
    <t>Broj postaja:  2</t>
  </si>
  <si>
    <t>Broj ulaza:  2 - ulazi sa iste strane</t>
  </si>
  <si>
    <t>Vrsta upravljanja:  mikroprocesorsko, simpleks – sabirno,</t>
  </si>
  <si>
    <t>požarni režim rada</t>
  </si>
  <si>
    <t>Signalizacija na glavnoj postaji:</t>
  </si>
  <si>
    <t xml:space="preserve"> optički signal potvrde prijema poziva, digitalni optički pokazivač položaja kabine i strelice smjera daljnje vožnje, zvučni signal dolaska kabine u stanicu</t>
  </si>
  <si>
    <t>Signalizacija na ostalim postajama:</t>
  </si>
  <si>
    <t xml:space="preserve"> optički signal potvrde prijema poziva digitalni optički pokazivač položaja kabine i strelice smjera daljnje vožnje, zvučni signal dolaska kabine u stanicu</t>
  </si>
  <si>
    <t>Signalizacija u kabini:</t>
  </si>
  <si>
    <t xml:space="preserve"> optički signal potvrde prijema naredbe, digitalni optički pokazivač položaja kabine i strelice smjera daljnje vožnje, govorna veza, zvučni signal preopterećenja kabine, zvučni signal “alarm”, dvosmjerna komunikacija sa spasilačkom službom (telealarm – GSM uređaj putem SIM kartice)</t>
  </si>
  <si>
    <t>Instalacija:  za unutarnji/suhi prostor</t>
  </si>
  <si>
    <t>Napon pogonskog el. motora:  3 x 400 / 230 V , 50 Hz</t>
  </si>
  <si>
    <t>Napon upravljanja:  24 V</t>
  </si>
  <si>
    <t>Vozno okno: - izvedba  čelična konstrukcija</t>
  </si>
  <si>
    <t>- širina  2320 mm ±3%</t>
  </si>
  <si>
    <t>- dubina  2810 mm ±3%</t>
  </si>
  <si>
    <t>- dubina jame  1300 mm ±3%</t>
  </si>
  <si>
    <t>- nadvišenje  3525 mm ±3%</t>
  </si>
  <si>
    <t>Vrata voznog okna: - vrsta  dvokrilna automatska teleskopska</t>
  </si>
  <si>
    <t xml:space="preserve"> - širina  1300 mm ±3%</t>
  </si>
  <si>
    <t xml:space="preserve"> - visina  2100 mm ±3%</t>
  </si>
  <si>
    <t xml:space="preserve"> - materijal  brušeni nehrđajući čelični lim</t>
  </si>
  <si>
    <t xml:space="preserve"> - završna obrada  brušeni nehrđajuči čelični lim</t>
  </si>
  <si>
    <t xml:space="preserve"> - vatrootpornost  Ew 60 prema HRN EN 81-58 ili jednakovrijedno ___________</t>
  </si>
  <si>
    <t>Kabina dizala: - širina  1400 mm ±3%</t>
  </si>
  <si>
    <t xml:space="preserve"> - dubina  2400 mm ±3%</t>
  </si>
  <si>
    <t xml:space="preserve"> - visina  2200 mm ±3%</t>
  </si>
  <si>
    <t xml:space="preserve"> - izvedba  čelična konstrukcija</t>
  </si>
  <si>
    <t xml:space="preserve"> - završna obrada - stranice:  brušeni nehrđajući čelični lim</t>
  </si>
  <si>
    <t>- prednja stijena:  brušeni nehrđajući čelični lim</t>
  </si>
  <si>
    <t>- stražnja stijena: brušeni nehrđajući čelični lim</t>
  </si>
  <si>
    <t>- strop:  brušeni nehrđajući čelični lim</t>
  </si>
  <si>
    <t>- pod:  prema izboru Naručitelja</t>
  </si>
  <si>
    <t xml:space="preserve"> - oprema  rukohvat, ogledalo, ventilator</t>
  </si>
  <si>
    <t xml:space="preserve"> - rasvjeta  LED</t>
  </si>
  <si>
    <t xml:space="preserve"> - nužna rasvjeta  iz nezavisnog izvora</t>
  </si>
  <si>
    <t xml:space="preserve"> - okvir kabine  za ovjes 2:1, nosivost dizala 800 kg ±5% i</t>
  </si>
  <si>
    <t>brzinu vožnje 1,0 m/s</t>
  </si>
  <si>
    <t xml:space="preserve"> - zahvatna naprava  s postupnim djelovanjem</t>
  </si>
  <si>
    <t>Vrata kabine: - vrsta  dvokrilna automatska teleskopska</t>
  </si>
  <si>
    <t xml:space="preserve"> - završna obrada brušeni nehrđajući čelični lim</t>
  </si>
  <si>
    <t xml:space="preserve"> - osiguranje  svjetlosna zavjesa</t>
  </si>
  <si>
    <t>Okvir kabine:  komplet za dizalo na užad</t>
  </si>
  <si>
    <t>Ovjes kabine:  2 : 1</t>
  </si>
  <si>
    <t>Protuuteg:  čelična konstrukcija s elementima za ispunu</t>
  </si>
  <si>
    <t>Vodilice kabine:  svijetlo vučeni  “ T “  profil  T89/B</t>
  </si>
  <si>
    <t>Vodilice protuutega:  “ HT “  profil HT60</t>
  </si>
  <si>
    <t>Konzole i pribor za učvršćenje vodilica kabine i protuutega: specijalna izvedba za prihvat horizontalnih sila</t>
  </si>
  <si>
    <t>Smještaj strojarnice dizala:  dizalo bez strojarnice</t>
  </si>
  <si>
    <t>Smještaj pogonskog stroja:  na vodilici u vrhu voznog okna</t>
  </si>
  <si>
    <t>Čelična užad:  5 užadi promjera 8 mm</t>
  </si>
  <si>
    <t>Grupa upravljanja za simpleks – sabirno upravljanje, požarni režim rada</t>
  </si>
  <si>
    <t>Montaža  i ugradnja dijelova dizala u funkcionalnu cjelinu prema glavnom i izvedbenom projektu na građevini :</t>
  </si>
  <si>
    <t>Tehničko ispitivanje ugrađenog dizala i predaja dizala sa kompletnom zakonima definiranom dokumentacijom korisniku :</t>
  </si>
  <si>
    <t>UKUPNO:</t>
  </si>
  <si>
    <t>ELEKTROINSTALACIJA</t>
  </si>
  <si>
    <t>INVESTITOR:</t>
  </si>
  <si>
    <t xml:space="preserve">KLINIČKA BOLNICA "DUBRAVA" </t>
  </si>
  <si>
    <t xml:space="preserve">Zagreb, Avenija Gojka Šuška 6 </t>
  </si>
  <si>
    <r>
      <rPr>
        <b/>
        <sz val="14"/>
        <rFont val="Calibri"/>
        <family val="2"/>
        <scheme val="minor"/>
      </rPr>
      <t>GRAĐEVINA:</t>
    </r>
    <r>
      <rPr>
        <sz val="14"/>
        <rFont val="Calibri"/>
        <family val="2"/>
        <scheme val="minor"/>
      </rPr>
      <t xml:space="preserve"> </t>
    </r>
  </si>
  <si>
    <t xml:space="preserve">KLINIČKA BOLNICA DUBRAVA - ugradnja vanjskog dizala za povezivanje 
onkologije i radiologije s prostorom Poliklinike </t>
  </si>
  <si>
    <t>PROJEKT ELEKTRIČNE INSTALACIJE JAKE I SLABE STRUJE</t>
  </si>
  <si>
    <t>LOKACIJA:</t>
  </si>
  <si>
    <t>k.č. 9641 k.o. Dubrava; Avenija Gojka Šuška 6, 10000 Zagreb</t>
  </si>
  <si>
    <t>JM</t>
  </si>
  <si>
    <t xml:space="preserve">    cijena</t>
  </si>
  <si>
    <t>ukupno</t>
  </si>
  <si>
    <t>Eur</t>
  </si>
  <si>
    <t>NAPOMENA:</t>
  </si>
  <si>
    <t>-PRIJE SASTAVLJANJA PONUDE PONUĐAČ JE DUŽAN OBIĆI STANJE NA TERENU I IZVRŠITI SVE UVIDE U PLANIRANE RADOVE.</t>
  </si>
  <si>
    <t>-SVE STAVKE UKLJUČUJU DOBAVU, TRANSPORT, RAD NA VISINI SA SKELOM ILI PLATFORMOM, MONTAŽU I SPAJANJE, PUŠTANJE U RAD, ISPITIVANJA, te sitni nenabrojeni spojni i montažni materijal do pune funkcionalnosti.</t>
  </si>
  <si>
    <t>RAZDJELNICI</t>
  </si>
  <si>
    <t>Dobava montaža i spajanje opreme u agregatskoj sekciji el.razdjelnika R99-1-FG</t>
  </si>
  <si>
    <t>Spajanje kabela u el.razdjelniku na sklopnu opremu predviđeno za to (iza glavne sklopke agregatske sekcije).</t>
  </si>
  <si>
    <t>Zaštitni prekidač, C karakteristika, 20A, 4‑polni, 10kA</t>
  </si>
  <si>
    <t>komplet razdjelnik</t>
  </si>
  <si>
    <t>UKUPNO RAZDJELNICI</t>
  </si>
  <si>
    <t>KABELI, IZJEDNAČENJE POTENCIJALA I OSTALA OPREMA</t>
  </si>
  <si>
    <t>Dobava montaža i spajanje kabela. Kabeli se dijelom polažu na postojeću trasu, dijelom na obujmice a dijelom na novu PK trasu ovisno o mogućem stanju na terenu. Spajanje kabela se odnosi na oba kraja; na razdjelniku i elementu kojega spaja.</t>
  </si>
  <si>
    <t>Polaže se:</t>
  </si>
  <si>
    <t>Kabel NHXMH-J 5x6mm2</t>
  </si>
  <si>
    <t>m</t>
  </si>
  <si>
    <t>Kabel H07V-K zž 1x16mm²</t>
  </si>
  <si>
    <t>Kabel NYY 3x1,5mm²</t>
  </si>
  <si>
    <t>PNT instalacijska cijev fi20</t>
  </si>
  <si>
    <t>PNT instalacijska cijev fi32</t>
  </si>
  <si>
    <t>Dobava i montaža kabelske trase PK50 sa odgovarajućim spojnim i montažnim priborom (nosači, spojne vide...)</t>
  </si>
  <si>
    <t xml:space="preserve">Ostali sitni nenabrojani spojni i montažni materijal. </t>
  </si>
  <si>
    <t>komplet</t>
  </si>
  <si>
    <t>UKUPNO KABELI, IZJEDNAČENJE POTENCIJALA I OSTALA OPREMA</t>
  </si>
  <si>
    <t>RASVJETA</t>
  </si>
  <si>
    <t xml:space="preserve">NAPOMENA: 
Sve dolje navedene stavke rasvjete uključuju dobavu, montažu i spajanje do pune funkcionalnosti. </t>
  </si>
  <si>
    <t>Dobava, montaža i spajanje nadgradne (zidne) LED svjetiljke, aluminijsko kućište, svjetlosni tok svjetiljke minimalno 1000lm, zaštite IP65, za vanjsku montažu, svjetiljka treba imati ENEC certifikat i izjavu za potvrđivanje CE znaka, životni vijek minimalno 100.000 sati pri 80% svjetlosnog toka.</t>
  </si>
  <si>
    <t>Dobava, montaža i spajanje nadgradne sigurnosne LED svjetiljke, aluminijsko kućište, autonomija 3h,  IP65, za vanjsku montažu, simetrična širokosnopna optika, svjetlosni tok svjetiljke minimalno 1000lm, životni vijek minimalno 50.000 sati pri 80% svjetlosnog toka, svjetiljka treba biti opremljena s funkcijom autotest, svjetiljka primjerena za rad u trajnom i pripravnom spoju</t>
  </si>
  <si>
    <t>SLABA STRUJA</t>
  </si>
  <si>
    <t>SF/UTP cat.5e za vanjsko polaganje</t>
  </si>
  <si>
    <t xml:space="preserve">Spajanje na postojeći komunikacijski ormar, imeplementacija u postojeći nadzorno upravljački sustav bolnice </t>
  </si>
  <si>
    <t>UKUPNO SLABA STRUJA</t>
  </si>
  <si>
    <t>SUSTAV DOJAVE POŽARA</t>
  </si>
  <si>
    <t>Dobava i ugradnja optičko-dimnog analogno adresibilnog javljača požara sa ranom detekcijom dima u stvaranju plamena i tinjajućevatre, sa izolatorom kvara na petlji ugrađenim u samom javljaču,visoka otpornost na vlagu, ugrađen svjetlosni indikator za vizualni nadzor stanja javljača. Mogućnost ručnog adresiranja sa centrale i podešavanje načina rada i osjetljivosti.</t>
  </si>
  <si>
    <t>Dobava, ugradnja i spajanje paralelnog indikatora za indikaciju automatskih javljača požara koji su montirani na nepreglednim mjestima (spušteni strop/pod, okna i sl.). Paralelni indikator moguće je aktivirati detektorom na koji je spojen ili slobodno programiranom</t>
  </si>
  <si>
    <t>Dobava, ugradnja i spajanje analogno adresibilnog ulazno/izlaznog modula za decentralizirano upravljanje različitim funkcijama (požarna vrata, ventilatori, klima sustavi, dizala i td.), sa izolatorom kvara na petlji ugrađenim u samom modulu. Ulazna linija je nadzirana sa otpornikom i može se neovisno konfigurirati. Stanje modula se indicira putem LED-a, a napaja se iz petlje. Kučište za ugradnju modula u zaštiti IP55</t>
  </si>
  <si>
    <t>Dobava, ugradnja i spajanje standardnog podnožja analogno adresabilnih javljača. Podnožje je za nadžbuknu ugradnju, opremljeno sa kontaktom(mostom) koji osigurava neprekinutost linije prilikom skidanja detektora</t>
  </si>
  <si>
    <t>Dobava i ugradnja oznake za podnožja analogno adresabilnih
javljača dimenzija 60x20 mm izrađena od transparentne plastike i učvršćene za podnožje</t>
  </si>
  <si>
    <t>Dobava, isporuka, polaganje i spajanje samogasivog vatrodojavnog kabela crvene boje JB-Y(St)Y 2x2x0,8mm</t>
  </si>
  <si>
    <t>Prekid postojeće petlje, spajanje novih elemenata u petlju</t>
  </si>
  <si>
    <t>Razni nespecificirani instalacijski, spojni i montažni pribor i materijal koji se može pojaviti kod montaže i spajanja</t>
  </si>
  <si>
    <t>Kompletno reprogramiranje i konfiguriranje centrale dojave požara i provjera svih funkcija sustava, puštanje u rad i ispitivanje sustava do razine projektnom pune funkcionalnosti.</t>
  </si>
  <si>
    <t>Ispitivanje funkcionalnosti sustava dojave požara od strane ovlaštene tvrtke i izdavanje Uvjerenja</t>
  </si>
  <si>
    <t>UKUPNO SUSTAV DOJAVE POŽARA</t>
  </si>
  <si>
    <t>PREGLED, ISPITIVANJE I OSTALI RADOVI</t>
  </si>
  <si>
    <t>Spajanje rasvjetnih tijela opće rasvjete, novu rasvjetu spojiti na postojeći najbliži strujni krug vanjske rasvjete suterena, produžiti postojeće strujne krugove do pozicije novih rasvjetnih tijelaj, montirati pod kutem 45° od horizontale.</t>
  </si>
  <si>
    <t xml:space="preserve">komplet </t>
  </si>
  <si>
    <t>Spajanje rasvjetnih tijela panik rasvjete, novu rasvjetu spojiti na strujni krug rasvjete kabine dizala. Svjetiljke spojiti u trajni spoj, montirati pod kutem 45° od horizontale</t>
  </si>
  <si>
    <t xml:space="preserve">Izrada šliceva (&lt;3x3cm) u postojećim betonskim zidovima, stropovima i ploči poda za polaganje kabela jake i slabe struje do novopredviđenih priključnih/izvodnih mjesta. 
</t>
  </si>
  <si>
    <t>Zatvaranje šliceva (&lt;3x3cm) u postojećim betonskim zidovima, stropovima i ploči poda za polaganje kabela jake i slabe struje.</t>
  </si>
  <si>
    <t xml:space="preserve">Izrada šliceva (&lt;5x5cm) u postojećim betonskim zidovima, stropovima i ploči poda za polaganje kabela jake i slabe struje do novopredviđenih priključnih/izvodnih mjesta. 
</t>
  </si>
  <si>
    <t>Zatvaranje šliceva (&lt;5x5cm) u postojećim betonskim zidovima, stropovima i ploči poda za polaganje kabela jake i slabe struje.</t>
  </si>
  <si>
    <t>Izrada proboja FI20 kroz AB zid</t>
  </si>
  <si>
    <t>Vatrootporno brtvljenje proboja iz gornje stavke</t>
  </si>
  <si>
    <t>Spajanje kabel H07V-K zž 1x16mm² na sabirnicu za izjednačenje potencijala u TS-2-NOVA</t>
  </si>
  <si>
    <t>Uzemljenje metalne konstrukcije dizala na više mjesta</t>
  </si>
  <si>
    <t>Uzemljenje metalne konstrukcije novoplaniranog stubišta na više mjesta</t>
  </si>
  <si>
    <t xml:space="preserve">Završno ispitivanje kompletne instalacije od strane ovlaštene organizacije i izdavanja zapisnika o ispitivanju. </t>
  </si>
  <si>
    <t>Pripremno-završni radovi na otvaranju i zatvaranju gradilišta, završno čišćenje gradilišta i objekta, dovođenje okoliša u prvobitno stanje.</t>
  </si>
  <si>
    <t>Izrada projekta izvedenog stanja u 3 primjerka i predaja Investitoru zajedno s elektronskim oblikom, projekt obuhvaća cjelokupnu instalaciju jake i slabe struje</t>
  </si>
  <si>
    <t xml:space="preserve">SVEUKUPNA  REKAPITULACIJA  </t>
  </si>
  <si>
    <t>SVEUKUPNO</t>
  </si>
  <si>
    <t>bez PDV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</si>
</sst>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 #,##0.00\ &quot;kn&quot;_-;\-* #,##0.00\ &quot;kn&quot;_-;_-* &quot;-&quot;??\ &quot;kn&quot;_-;_-@_-"/>
    <numFmt numFmtId="164" formatCode="00000"/>
    <numFmt numFmtId="165" formatCode="#,##0.0\ &quot;kn&quot;"/>
    <numFmt numFmtId="166" formatCode="#,##0.00\ [$€-1]"/>
    <numFmt numFmtId="167" formatCode="#,##0.0"/>
    <numFmt numFmtId="168" formatCode="0.0"/>
    <numFmt numFmtId="169" formatCode="#,##0.00\ [$€-41A]"/>
    <numFmt numFmtId="170" formatCode="_-* #,##0.00\ [$€-1]_-;\-* #,##0.00\ [$€-1]_-;_-* &quot;-&quot;??\ [$€-1]_-;_-@_-"/>
    <numFmt numFmtId="171" formatCode="_-* #,##0.0\ &quot;kn&quot;_-;\-* #,##0.0\ &quot;kn&quot;_-;_-* &quot;-&quot;??\ &quot;kn&quot;_-;_-@_-"/>
    <numFmt numFmtId="172" formatCode="_-* #,##0.00\ _k_n_-;\-* #,##0.00\ _k_n_-;_-* &quot;-&quot;??\ _k_n_-;_-@_-"/>
    <numFmt numFmtId="173" formatCode="_-* #,##0.00\ _k_n_-;\-* #,##0.00\ _k_n_-;_-* \-??\ _k_n_-;_-@_-"/>
    <numFmt numFmtId="174" formatCode="#,##0.00\ [$kn-41A]"/>
    <numFmt numFmtId="175" formatCode="#,##0.00\ &quot;kn&quot;"/>
    <numFmt numFmtId="176" formatCode="0;\-0;;@"/>
    <numFmt numFmtId="177" formatCode="#,##0.00;[Red]#,##0.00"/>
    <numFmt numFmtId="178" formatCode="_-* #,##0.00\ &quot;€&quot;_-;\-* #,##0.00\ &quot;€&quot;_-;_-* &quot;-&quot;??\ &quot;€&quot;_-;_-@_-"/>
    <numFmt numFmtId="179" formatCode="#,##0.00\ _k_n"/>
  </numFmts>
  <fonts count="83">
    <font>
      <sz val="11"/>
      <color theme="1"/>
      <name val="Calibri"/>
      <family val="2"/>
      <charset val="238"/>
      <scheme val="minor"/>
    </font>
    <font>
      <sz val="10"/>
      <name val="Arial"/>
      <family val="2"/>
      <charset val="238"/>
    </font>
    <font>
      <sz val="11"/>
      <name val="Arial"/>
      <family val="2"/>
    </font>
    <font>
      <b/>
      <sz val="11"/>
      <name val="Arial"/>
      <family val="2"/>
      <charset val="238"/>
    </font>
    <font>
      <b/>
      <sz val="11"/>
      <name val="Arial"/>
      <family val="2"/>
    </font>
    <font>
      <sz val="10"/>
      <name val="Arial"/>
      <family val="2"/>
    </font>
    <font>
      <b/>
      <sz val="12"/>
      <name val="Arial CE"/>
      <family val="2"/>
      <charset val="238"/>
    </font>
    <font>
      <sz val="12"/>
      <name val="Arial CE"/>
      <charset val="238"/>
    </font>
    <font>
      <sz val="12"/>
      <color indexed="8"/>
      <name val="Arial CE"/>
      <charset val="238"/>
    </font>
    <font>
      <sz val="12"/>
      <name val="Arial CE"/>
      <family val="2"/>
      <charset val="238"/>
    </font>
    <font>
      <sz val="9"/>
      <name val="Arial CE"/>
      <charset val="238"/>
    </font>
    <font>
      <b/>
      <sz val="12"/>
      <color indexed="9"/>
      <name val="Arial CE"/>
      <family val="2"/>
      <charset val="238"/>
    </font>
    <font>
      <sz val="12"/>
      <color indexed="9"/>
      <name val="Arial CE"/>
      <family val="2"/>
      <charset val="238"/>
    </font>
    <font>
      <b/>
      <sz val="10"/>
      <name val="Arial"/>
      <family val="2"/>
    </font>
    <font>
      <sz val="6.8"/>
      <color indexed="8"/>
      <name val="Arial Unicode MS"/>
      <family val="2"/>
      <charset val="238"/>
    </font>
    <font>
      <b/>
      <sz val="10"/>
      <color indexed="8"/>
      <name val="Arial"/>
      <family val="2"/>
    </font>
    <font>
      <sz val="10"/>
      <color indexed="8"/>
      <name val="Century Gothic"/>
      <family val="2"/>
      <charset val="238"/>
    </font>
    <font>
      <sz val="10"/>
      <color indexed="8"/>
      <name val="Arial"/>
      <family val="2"/>
    </font>
    <font>
      <b/>
      <sz val="10"/>
      <color indexed="8"/>
      <name val="Arial"/>
      <family val="2"/>
      <charset val="238"/>
    </font>
    <font>
      <b/>
      <sz val="10"/>
      <name val="Arial"/>
      <family val="2"/>
      <charset val="238"/>
    </font>
    <font>
      <u/>
      <sz val="10"/>
      <name val="Arial"/>
      <family val="2"/>
      <charset val="238"/>
    </font>
    <font>
      <sz val="10"/>
      <color indexed="8"/>
      <name val="Arial"/>
      <family val="2"/>
      <charset val="238"/>
    </font>
    <font>
      <sz val="10"/>
      <color indexed="10"/>
      <name val="Arial"/>
      <family val="2"/>
      <charset val="238"/>
    </font>
    <font>
      <sz val="8"/>
      <name val="Arial"/>
      <family val="2"/>
      <charset val="238"/>
    </font>
    <font>
      <sz val="10"/>
      <name val="Helv"/>
    </font>
    <font>
      <sz val="10"/>
      <name val="Calibri"/>
      <family val="2"/>
    </font>
    <font>
      <b/>
      <sz val="10"/>
      <color indexed="10"/>
      <name val="Arial"/>
      <family val="2"/>
      <charset val="238"/>
    </font>
    <font>
      <b/>
      <sz val="10"/>
      <name val="Arial CE"/>
      <family val="2"/>
      <charset val="238"/>
    </font>
    <font>
      <sz val="10"/>
      <name val="Arial CE"/>
      <family val="2"/>
      <charset val="238"/>
    </font>
    <font>
      <sz val="10"/>
      <name val="Arial CE"/>
      <charset val="238"/>
    </font>
    <font>
      <b/>
      <sz val="10"/>
      <name val="Arial CE"/>
      <charset val="238"/>
    </font>
    <font>
      <sz val="11"/>
      <color theme="1"/>
      <name val="Calibri"/>
      <family val="2"/>
      <charset val="238"/>
    </font>
    <font>
      <sz val="11"/>
      <color indexed="8"/>
      <name val="Arial"/>
      <family val="2"/>
      <charset val="238"/>
    </font>
    <font>
      <sz val="8"/>
      <name val="Arial CE"/>
      <charset val="238"/>
    </font>
    <font>
      <b/>
      <sz val="8"/>
      <name val="Arial CE"/>
      <charset val="238"/>
    </font>
    <font>
      <i/>
      <sz val="10"/>
      <color indexed="10"/>
      <name val="Arial"/>
      <family val="2"/>
      <charset val="238"/>
    </font>
    <font>
      <i/>
      <sz val="10"/>
      <name val="Arial"/>
      <family val="2"/>
      <charset val="238"/>
    </font>
    <font>
      <sz val="10"/>
      <color indexed="10"/>
      <name val="Arial"/>
      <family val="2"/>
    </font>
    <font>
      <sz val="5"/>
      <name val="Arial"/>
      <family val="2"/>
    </font>
    <font>
      <b/>
      <i/>
      <sz val="10"/>
      <color indexed="8"/>
      <name val="Arial"/>
      <family val="2"/>
    </font>
    <font>
      <sz val="11"/>
      <name val="Arial"/>
      <family val="2"/>
      <charset val="238"/>
    </font>
    <font>
      <b/>
      <sz val="12"/>
      <color indexed="8"/>
      <name val="Century Gothic"/>
      <family val="2"/>
      <charset val="238"/>
    </font>
    <font>
      <sz val="10"/>
      <color indexed="51"/>
      <name val="Arial CE"/>
      <charset val="238"/>
    </font>
    <font>
      <b/>
      <sz val="10"/>
      <color indexed="51"/>
      <name val="Arial CE"/>
      <charset val="238"/>
    </font>
    <font>
      <b/>
      <sz val="8"/>
      <name val="Arial"/>
      <family val="2"/>
      <charset val="238"/>
    </font>
    <font>
      <sz val="10"/>
      <color indexed="8"/>
      <name val="Calibri"/>
      <family val="2"/>
      <charset val="238"/>
    </font>
    <font>
      <b/>
      <sz val="11"/>
      <name val="Calibri"/>
      <family val="2"/>
    </font>
    <font>
      <sz val="11"/>
      <name val="Calibri"/>
      <family val="2"/>
    </font>
    <font>
      <i/>
      <sz val="11"/>
      <name val="Calibri"/>
      <family val="2"/>
    </font>
    <font>
      <vertAlign val="superscript"/>
      <sz val="11"/>
      <name val="Calibri"/>
      <family val="2"/>
    </font>
    <font>
      <b/>
      <sz val="9"/>
      <name val="Arial"/>
      <family val="2"/>
      <charset val="238"/>
    </font>
    <font>
      <sz val="9"/>
      <name val="Arial"/>
      <family val="2"/>
      <charset val="238"/>
    </font>
    <font>
      <sz val="10"/>
      <color rgb="FFFF0000"/>
      <name val="Arial"/>
      <family val="2"/>
      <charset val="238"/>
    </font>
    <font>
      <sz val="10"/>
      <color indexed="17"/>
      <name val="Arial"/>
      <family val="2"/>
    </font>
    <font>
      <sz val="10"/>
      <color indexed="40"/>
      <name val="Arial"/>
      <family val="2"/>
    </font>
    <font>
      <b/>
      <sz val="14"/>
      <name val="Arial"/>
      <family val="2"/>
      <charset val="238"/>
    </font>
    <font>
      <sz val="11"/>
      <color theme="1"/>
      <name val="Calibri"/>
      <family val="2"/>
      <scheme val="minor"/>
    </font>
    <font>
      <b/>
      <sz val="10"/>
      <name val="Calibri"/>
      <family val="2"/>
      <charset val="238"/>
      <scheme val="minor"/>
    </font>
    <font>
      <sz val="10"/>
      <color rgb="FF0070C0"/>
      <name val="Calibri"/>
      <family val="2"/>
      <charset val="238"/>
      <scheme val="minor"/>
    </font>
    <font>
      <sz val="10"/>
      <name val="Calibri"/>
      <family val="2"/>
      <charset val="238"/>
      <scheme val="minor"/>
    </font>
    <font>
      <sz val="10"/>
      <color rgb="FF000000"/>
      <name val="Calibri"/>
      <family val="2"/>
      <charset val="238"/>
      <scheme val="minor"/>
    </font>
    <font>
      <sz val="10"/>
      <color rgb="FFFF0000"/>
      <name val="Calibri"/>
      <family val="2"/>
      <charset val="238"/>
      <scheme val="minor"/>
    </font>
    <font>
      <sz val="9"/>
      <color theme="1"/>
      <name val="Arial"/>
      <family val="2"/>
      <charset val="238"/>
    </font>
    <font>
      <sz val="9"/>
      <color indexed="10"/>
      <name val="Arial"/>
      <family val="2"/>
      <charset val="238"/>
    </font>
    <font>
      <sz val="9"/>
      <name val="Arial"/>
      <family val="2"/>
    </font>
    <font>
      <sz val="9"/>
      <color theme="1"/>
      <name val="Calibri"/>
      <family val="2"/>
      <scheme val="minor"/>
    </font>
    <font>
      <sz val="9"/>
      <color indexed="10"/>
      <name val="Calibri"/>
      <family val="2"/>
      <scheme val="minor"/>
    </font>
    <font>
      <sz val="9"/>
      <name val="Calibri"/>
      <family val="2"/>
      <scheme val="minor"/>
    </font>
    <font>
      <b/>
      <u/>
      <sz val="48"/>
      <name val="Calibri"/>
      <family val="2"/>
      <scheme val="minor"/>
    </font>
    <font>
      <sz val="16"/>
      <name val="Calibri"/>
      <family val="2"/>
      <scheme val="minor"/>
    </font>
    <font>
      <b/>
      <sz val="14"/>
      <name val="Calibri"/>
      <family val="2"/>
      <scheme val="minor"/>
    </font>
    <font>
      <sz val="14"/>
      <name val="Calibri"/>
      <family val="2"/>
      <scheme val="minor"/>
    </font>
    <font>
      <sz val="10"/>
      <name val="Calibri"/>
      <family val="2"/>
      <scheme val="minor"/>
    </font>
    <font>
      <b/>
      <sz val="9"/>
      <color indexed="8"/>
      <name val="Arial"/>
      <family val="2"/>
      <charset val="238"/>
    </font>
    <font>
      <sz val="10"/>
      <color theme="1"/>
      <name val="Calibri"/>
      <family val="2"/>
      <charset val="238"/>
      <scheme val="minor"/>
    </font>
    <font>
      <sz val="10"/>
      <color indexed="10"/>
      <name val="Calibri"/>
      <family val="2"/>
      <charset val="238"/>
      <scheme val="minor"/>
    </font>
    <font>
      <b/>
      <u/>
      <sz val="11"/>
      <name val="Calibri"/>
      <family val="2"/>
      <scheme val="minor"/>
    </font>
    <font>
      <sz val="11"/>
      <name val="Calibri"/>
      <family val="2"/>
      <scheme val="minor"/>
    </font>
    <font>
      <sz val="10"/>
      <color theme="1"/>
      <name val="Arial"/>
      <family val="2"/>
    </font>
    <font>
      <sz val="12"/>
      <color indexed="8"/>
      <name val="Arial"/>
      <family val="2"/>
      <charset val="238"/>
    </font>
    <font>
      <b/>
      <sz val="10"/>
      <color theme="1"/>
      <name val="Calibri"/>
      <family val="2"/>
      <charset val="238"/>
      <scheme val="minor"/>
    </font>
    <font>
      <b/>
      <sz val="10"/>
      <color theme="1"/>
      <name val="Calibri"/>
      <family val="2"/>
      <scheme val="minor"/>
    </font>
    <font>
      <b/>
      <sz val="10"/>
      <color indexed="8"/>
      <name val="Calibri"/>
      <family val="2"/>
      <charset val="238"/>
      <scheme val="minor"/>
    </font>
  </fonts>
  <fills count="9">
    <fill>
      <patternFill patternType="none"/>
    </fill>
    <fill>
      <patternFill patternType="gray125"/>
    </fill>
    <fill>
      <patternFill patternType="solid">
        <fgColor indexed="23"/>
        <bgColor indexed="64"/>
      </patternFill>
    </fill>
    <fill>
      <patternFill patternType="solid">
        <fgColor theme="2" tint="-9.9978637043366805E-2"/>
        <bgColor indexed="64"/>
      </patternFill>
    </fill>
    <fill>
      <patternFill patternType="solid">
        <fgColor indexed="22"/>
        <bgColor indexed="64"/>
      </patternFill>
    </fill>
    <fill>
      <patternFill patternType="solid">
        <fgColor indexed="13"/>
        <bgColor indexed="64"/>
      </patternFill>
    </fill>
    <fill>
      <patternFill patternType="solid">
        <fgColor indexed="10"/>
        <bgColor indexed="64"/>
      </patternFill>
    </fill>
    <fill>
      <patternFill patternType="solid">
        <fgColor indexed="43"/>
        <bgColor indexed="64"/>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right/>
      <top/>
      <bottom style="mediumDashed">
        <color indexed="23"/>
      </bottom>
      <diagonal/>
    </border>
    <border>
      <left/>
      <right/>
      <top style="mediumDashed">
        <color indexed="23"/>
      </top>
      <bottom style="mediumDashed">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double">
        <color indexed="64"/>
      </bottom>
      <diagonal/>
    </border>
  </borders>
  <cellStyleXfs count="34">
    <xf numFmtId="0" fontId="0" fillId="0" borderId="0"/>
    <xf numFmtId="0" fontId="1" fillId="0" borderId="0"/>
    <xf numFmtId="2" fontId="10" fillId="0" borderId="0">
      <alignment horizontal="justify" vertical="top"/>
    </xf>
    <xf numFmtId="49" fontId="14" fillId="0" borderId="0" applyBorder="0">
      <alignment horizontal="left" vertical="top" wrapText="1"/>
      <protection locked="0"/>
    </xf>
    <xf numFmtId="0" fontId="16" fillId="0" borderId="0" applyBorder="0">
      <alignment horizontal="justify" vertical="top" wrapText="1"/>
      <protection locked="0"/>
    </xf>
    <xf numFmtId="0" fontId="1" fillId="0" borderId="0"/>
    <xf numFmtId="0" fontId="24" fillId="0" borderId="0"/>
    <xf numFmtId="0" fontId="1" fillId="0" borderId="0"/>
    <xf numFmtId="0" fontId="1" fillId="0" borderId="0"/>
    <xf numFmtId="0" fontId="31" fillId="0" borderId="0"/>
    <xf numFmtId="0" fontId="1" fillId="0" borderId="0"/>
    <xf numFmtId="0" fontId="1" fillId="0" borderId="0"/>
    <xf numFmtId="0" fontId="5" fillId="0" borderId="0"/>
    <xf numFmtId="0" fontId="1" fillId="0" borderId="0"/>
    <xf numFmtId="0" fontId="16" fillId="0" borderId="0" applyBorder="0" applyProtection="0">
      <alignment horizontal="right" vertical="top" wrapText="1"/>
    </xf>
    <xf numFmtId="0" fontId="14" fillId="0" borderId="0" applyNumberFormat="0" applyFill="0" applyBorder="0" applyProtection="0">
      <alignment horizontal="justify" vertical="top" wrapText="1"/>
    </xf>
    <xf numFmtId="0" fontId="41" fillId="0" borderId="0" applyNumberFormat="0" applyFill="0" applyBorder="0" applyProtection="0">
      <alignment horizontal="left" vertical="top" wrapText="1"/>
    </xf>
    <xf numFmtId="0" fontId="1" fillId="0" borderId="0"/>
    <xf numFmtId="44" fontId="5" fillId="0" borderId="0" applyFont="0" applyFill="0" applyBorder="0" applyAlignment="0" applyProtection="0"/>
    <xf numFmtId="0" fontId="5" fillId="0" borderId="0"/>
    <xf numFmtId="0" fontId="1" fillId="0" borderId="0"/>
    <xf numFmtId="0" fontId="29" fillId="0" borderId="0"/>
    <xf numFmtId="0" fontId="1" fillId="0" borderId="0"/>
    <xf numFmtId="0" fontId="56" fillId="0" borderId="0"/>
    <xf numFmtId="0" fontId="24" fillId="0" borderId="0"/>
    <xf numFmtId="172" fontId="1" fillId="0" borderId="0" applyFont="0" applyFill="0" applyBorder="0" applyAlignment="0" applyProtection="0"/>
    <xf numFmtId="173" fontId="1" fillId="0" borderId="0" applyFill="0" applyBorder="0" applyAlignment="0" applyProtection="0"/>
    <xf numFmtId="0" fontId="6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84">
    <xf numFmtId="0" fontId="0" fillId="0" borderId="0" xfId="0"/>
    <xf numFmtId="0" fontId="2" fillId="0" borderId="0" xfId="1" applyFont="1"/>
    <xf numFmtId="0" fontId="3" fillId="0" borderId="0" xfId="1" applyFont="1"/>
    <xf numFmtId="0" fontId="1" fillId="0" borderId="0" xfId="1"/>
    <xf numFmtId="0" fontId="4" fillId="0" borderId="0" xfId="1" applyFont="1"/>
    <xf numFmtId="0" fontId="2" fillId="0" borderId="0" xfId="1" applyFont="1" applyAlignment="1">
      <alignment wrapText="1"/>
    </xf>
    <xf numFmtId="0" fontId="5" fillId="0" borderId="0" xfId="1" applyFont="1"/>
    <xf numFmtId="0" fontId="1" fillId="0" borderId="1" xfId="1" applyBorder="1"/>
    <xf numFmtId="0" fontId="6" fillId="0" borderId="1" xfId="1" applyFont="1" applyBorder="1" applyAlignment="1">
      <alignment horizontal="left"/>
    </xf>
    <xf numFmtId="0" fontId="6" fillId="0" borderId="1" xfId="1" applyFont="1" applyBorder="1" applyAlignment="1">
      <alignment horizontal="center"/>
    </xf>
    <xf numFmtId="0" fontId="1" fillId="0" borderId="0" xfId="1" applyAlignment="1">
      <alignment horizontal="center"/>
    </xf>
    <xf numFmtId="0" fontId="1" fillId="0" borderId="0" xfId="1" applyAlignment="1">
      <alignment horizontal="right"/>
    </xf>
    <xf numFmtId="0" fontId="1" fillId="0" borderId="0" xfId="1" applyAlignment="1" applyProtection="1">
      <alignment horizontal="center"/>
      <protection hidden="1"/>
    </xf>
    <xf numFmtId="0" fontId="7" fillId="0" borderId="0" xfId="1" applyFont="1" applyAlignment="1">
      <alignment horizontal="center"/>
    </xf>
    <xf numFmtId="0" fontId="8" fillId="0" borderId="0" xfId="1" applyFont="1" applyAlignment="1">
      <alignment horizontal="left"/>
    </xf>
    <xf numFmtId="0" fontId="9" fillId="0" borderId="0" xfId="1" applyFont="1"/>
    <xf numFmtId="0" fontId="9" fillId="0" borderId="2" xfId="1" applyFont="1" applyBorder="1"/>
    <xf numFmtId="4" fontId="9" fillId="0" borderId="2" xfId="1" applyNumberFormat="1" applyFont="1" applyBorder="1" applyAlignment="1">
      <alignment horizontal="center"/>
    </xf>
    <xf numFmtId="49" fontId="7" fillId="0" borderId="0" xfId="1" applyNumberFormat="1" applyFont="1" applyAlignment="1">
      <alignment horizontal="center"/>
    </xf>
    <xf numFmtId="0" fontId="9" fillId="0" borderId="3" xfId="1" applyFont="1" applyBorder="1"/>
    <xf numFmtId="4" fontId="9" fillId="0" borderId="3" xfId="1" applyNumberFormat="1" applyFont="1" applyBorder="1" applyAlignment="1">
      <alignment horizontal="center"/>
    </xf>
    <xf numFmtId="0" fontId="7" fillId="0" borderId="0" xfId="1" applyFont="1" applyAlignment="1">
      <alignment horizontal="left"/>
    </xf>
    <xf numFmtId="2" fontId="7" fillId="0" borderId="0" xfId="2" applyFont="1" applyAlignment="1">
      <alignment horizontal="center"/>
    </xf>
    <xf numFmtId="0" fontId="11" fillId="2" borderId="4" xfId="1" applyFont="1" applyFill="1" applyBorder="1"/>
    <xf numFmtId="0" fontId="12" fillId="2" borderId="5" xfId="1" applyFont="1" applyFill="1" applyBorder="1"/>
    <xf numFmtId="4" fontId="9" fillId="0" borderId="4" xfId="1" applyNumberFormat="1" applyFont="1" applyBorder="1" applyAlignment="1">
      <alignment horizontal="center"/>
    </xf>
    <xf numFmtId="0" fontId="13" fillId="0" borderId="0" xfId="1" applyFont="1" applyAlignment="1">
      <alignment horizontal="left"/>
    </xf>
    <xf numFmtId="0" fontId="13" fillId="0" borderId="0" xfId="1" applyFont="1"/>
    <xf numFmtId="0" fontId="5" fillId="0" borderId="0" xfId="1" applyFont="1" applyAlignment="1">
      <alignment horizontal="center" vertical="top"/>
    </xf>
    <xf numFmtId="0" fontId="5" fillId="0" borderId="0" xfId="1" applyFont="1" applyAlignment="1">
      <alignment horizontal="right"/>
    </xf>
    <xf numFmtId="4" fontId="5" fillId="0" borderId="0" xfId="1" applyNumberFormat="1" applyFont="1" applyAlignment="1">
      <alignment horizontal="right"/>
    </xf>
    <xf numFmtId="49" fontId="15" fillId="0" borderId="0" xfId="3" applyFont="1" applyAlignment="1">
      <alignment vertical="top" wrapText="1"/>
      <protection locked="0"/>
    </xf>
    <xf numFmtId="0" fontId="17" fillId="0" borderId="0" xfId="4" applyFont="1" applyAlignment="1">
      <alignment vertical="top" wrapText="1"/>
      <protection locked="0"/>
    </xf>
    <xf numFmtId="0" fontId="17" fillId="0" borderId="0" xfId="4" applyFont="1">
      <alignment horizontal="justify" vertical="top" wrapText="1"/>
      <protection locked="0"/>
    </xf>
    <xf numFmtId="0" fontId="5" fillId="0" borderId="0" xfId="1" applyFont="1" applyAlignment="1">
      <alignment horizontal="justify" vertical="top"/>
    </xf>
    <xf numFmtId="4" fontId="5" fillId="0" borderId="0" xfId="1" applyNumberFormat="1" applyFont="1" applyAlignment="1">
      <alignment horizontal="justify" vertical="top"/>
    </xf>
    <xf numFmtId="49" fontId="5" fillId="0" borderId="0" xfId="1" applyNumberFormat="1" applyFont="1" applyAlignment="1">
      <alignment horizontal="justify" vertical="top"/>
    </xf>
    <xf numFmtId="0" fontId="17" fillId="0" borderId="0" xfId="4" applyFont="1" applyAlignment="1">
      <alignment horizontal="left" vertical="top" wrapText="1"/>
      <protection locked="0"/>
    </xf>
    <xf numFmtId="0" fontId="18" fillId="0" borderId="0" xfId="4" applyFont="1">
      <alignment horizontal="justify" vertical="top" wrapText="1"/>
      <protection locked="0"/>
    </xf>
    <xf numFmtId="2" fontId="5" fillId="0" borderId="0" xfId="1" applyNumberFormat="1" applyFont="1" applyAlignment="1">
      <alignment horizontal="justify" vertical="top"/>
    </xf>
    <xf numFmtId="49" fontId="5" fillId="0" borderId="0" xfId="1" applyNumberFormat="1" applyFont="1" applyAlignment="1">
      <alignment horizontal="left" vertical="top"/>
    </xf>
    <xf numFmtId="0" fontId="5" fillId="0" borderId="0" xfId="1" applyFont="1" applyAlignment="1">
      <alignment horizontal="center"/>
    </xf>
    <xf numFmtId="4" fontId="5" fillId="0" borderId="0" xfId="1" applyNumberFormat="1" applyFont="1" applyAlignment="1" applyProtection="1">
      <alignment horizontal="right"/>
      <protection locked="0"/>
    </xf>
    <xf numFmtId="0" fontId="19" fillId="0" borderId="0" xfId="1" applyFont="1" applyAlignment="1">
      <alignment horizontal="left"/>
    </xf>
    <xf numFmtId="0" fontId="1" fillId="0" borderId="0" xfId="1" applyFont="1"/>
    <xf numFmtId="0" fontId="1" fillId="0" borderId="0" xfId="1" applyFont="1" applyAlignment="1">
      <alignment horizontal="center" vertical="top"/>
    </xf>
    <xf numFmtId="0" fontId="1" fillId="0" borderId="0" xfId="1" applyFont="1" applyAlignment="1">
      <alignment horizontal="left"/>
    </xf>
    <xf numFmtId="4" fontId="1" fillId="0" borderId="0" xfId="1" applyNumberFormat="1" applyFont="1" applyAlignment="1">
      <alignment horizontal="center"/>
    </xf>
    <xf numFmtId="4" fontId="1" fillId="0" borderId="0" xfId="1" applyNumberFormat="1" applyFont="1" applyAlignment="1">
      <alignment horizontal="right"/>
    </xf>
    <xf numFmtId="49" fontId="19" fillId="0" borderId="0" xfId="1" applyNumberFormat="1" applyFont="1" applyAlignment="1">
      <alignment horizontal="left"/>
    </xf>
    <xf numFmtId="0" fontId="19" fillId="0" borderId="0" xfId="1" applyFont="1"/>
    <xf numFmtId="0" fontId="1" fillId="0" borderId="0" xfId="1" applyFont="1" applyAlignment="1">
      <alignment horizontal="center"/>
    </xf>
    <xf numFmtId="0" fontId="1" fillId="0" borderId="0" xfId="1" applyFont="1" applyAlignment="1">
      <alignment horizontal="left" vertical="top"/>
    </xf>
    <xf numFmtId="4" fontId="1" fillId="0" borderId="0" xfId="1" applyNumberFormat="1" applyFont="1" applyAlignment="1">
      <alignment horizontal="center" vertical="top"/>
    </xf>
    <xf numFmtId="0" fontId="1" fillId="0" borderId="0" xfId="1" applyFont="1" applyAlignment="1">
      <alignment horizontal="right" vertical="top"/>
    </xf>
    <xf numFmtId="4" fontId="21" fillId="0" borderId="0" xfId="1" applyNumberFormat="1" applyFont="1" applyAlignment="1">
      <alignment horizontal="left" vertical="top"/>
    </xf>
    <xf numFmtId="4" fontId="1" fillId="0" borderId="0" xfId="1" applyNumberFormat="1" applyFont="1" applyAlignment="1">
      <alignment horizontal="left" vertical="top"/>
    </xf>
    <xf numFmtId="4" fontId="1" fillId="0" borderId="0" xfId="1" applyNumberFormat="1" applyFont="1" applyAlignment="1">
      <alignment horizontal="right" vertical="top"/>
    </xf>
    <xf numFmtId="0" fontId="1" fillId="0" borderId="0" xfId="1" quotePrefix="1" applyFont="1" applyAlignment="1">
      <alignment horizontal="left" vertical="top" wrapText="1"/>
    </xf>
    <xf numFmtId="0" fontId="1" fillId="0" borderId="0" xfId="1" applyFont="1" applyAlignment="1">
      <alignment horizontal="left" vertical="top" wrapText="1"/>
    </xf>
    <xf numFmtId="0" fontId="1" fillId="0" borderId="0" xfId="1" applyFont="1" applyAlignment="1">
      <alignment horizontal="center" vertical="top" wrapText="1"/>
    </xf>
    <xf numFmtId="4" fontId="1" fillId="0" borderId="0" xfId="1" applyNumberFormat="1" applyFont="1" applyAlignment="1">
      <alignment horizontal="left" vertical="top" wrapText="1"/>
    </xf>
    <xf numFmtId="4" fontId="1" fillId="0" borderId="0" xfId="1" applyNumberFormat="1" applyFont="1" applyAlignment="1">
      <alignment horizontal="center" vertical="top" wrapText="1"/>
    </xf>
    <xf numFmtId="4" fontId="1" fillId="0" borderId="0" xfId="1" applyNumberFormat="1" applyFont="1" applyAlignment="1">
      <alignment horizontal="right" vertical="top" wrapText="1"/>
    </xf>
    <xf numFmtId="0" fontId="1" fillId="0" borderId="0" xfId="1" applyFont="1" applyAlignment="1">
      <alignment horizontal="justify" vertical="top"/>
    </xf>
    <xf numFmtId="49" fontId="1" fillId="0" borderId="0" xfId="1" applyNumberFormat="1" applyFont="1" applyAlignment="1">
      <alignment horizontal="left" vertical="top" wrapText="1"/>
    </xf>
    <xf numFmtId="49" fontId="1" fillId="0" borderId="0" xfId="1" applyNumberFormat="1" applyFont="1" applyAlignment="1">
      <alignment horizontal="left" vertical="top"/>
    </xf>
    <xf numFmtId="49" fontId="1" fillId="0" borderId="0" xfId="1" applyNumberFormat="1" applyFont="1" applyAlignment="1">
      <alignment horizontal="center" vertical="top"/>
    </xf>
    <xf numFmtId="49" fontId="23" fillId="3" borderId="6" xfId="5" applyNumberFormat="1" applyFont="1" applyFill="1" applyBorder="1" applyAlignment="1">
      <alignment horizontal="left" vertical="center"/>
    </xf>
    <xf numFmtId="0" fontId="23" fillId="3" borderId="7" xfId="5" quotePrefix="1" applyFont="1" applyFill="1" applyBorder="1" applyAlignment="1">
      <alignment horizontal="center" vertical="center" wrapText="1"/>
    </xf>
    <xf numFmtId="0" fontId="23" fillId="3" borderId="7" xfId="5" applyFont="1" applyFill="1" applyBorder="1" applyAlignment="1">
      <alignment horizontal="center" vertical="center"/>
    </xf>
    <xf numFmtId="4" fontId="23" fillId="3" borderId="7" xfId="5" applyNumberFormat="1" applyFont="1" applyFill="1" applyBorder="1" applyAlignment="1">
      <alignment horizontal="center" vertical="center"/>
    </xf>
    <xf numFmtId="165" fontId="23" fillId="3" borderId="7" xfId="5" applyNumberFormat="1" applyFont="1" applyFill="1" applyBorder="1" applyAlignment="1">
      <alignment horizontal="center" vertical="center"/>
    </xf>
    <xf numFmtId="0" fontId="23" fillId="3" borderId="8" xfId="5" applyFont="1" applyFill="1" applyBorder="1" applyAlignment="1">
      <alignment horizontal="center" vertical="center"/>
    </xf>
    <xf numFmtId="0" fontId="23" fillId="0" borderId="0" xfId="1" applyFont="1" applyAlignment="1">
      <alignment horizontal="justify" vertical="top"/>
    </xf>
    <xf numFmtId="49" fontId="1" fillId="4" borderId="0" xfId="5" applyNumberFormat="1" applyFont="1" applyFill="1" applyBorder="1" applyAlignment="1">
      <alignment horizontal="left" vertical="center"/>
    </xf>
    <xf numFmtId="0" fontId="19" fillId="4" borderId="0" xfId="5" quotePrefix="1" applyFont="1" applyFill="1" applyBorder="1" applyAlignment="1">
      <alignment horizontal="left" vertical="center" wrapText="1"/>
    </xf>
    <xf numFmtId="0" fontId="1" fillId="4" borderId="0" xfId="5" applyFont="1" applyFill="1" applyBorder="1" applyAlignment="1">
      <alignment horizontal="center" vertical="center"/>
    </xf>
    <xf numFmtId="4" fontId="1" fillId="4" borderId="0" xfId="5" applyNumberFormat="1" applyFont="1" applyFill="1" applyBorder="1" applyAlignment="1">
      <alignment horizontal="center" vertical="center"/>
    </xf>
    <xf numFmtId="165" fontId="1" fillId="4" borderId="0" xfId="5" applyNumberFormat="1" applyFont="1" applyFill="1" applyBorder="1" applyAlignment="1">
      <alignment horizontal="center" vertical="center"/>
    </xf>
    <xf numFmtId="0" fontId="1" fillId="0" borderId="0" xfId="1" applyFont="1" applyFill="1" applyAlignment="1">
      <alignment horizontal="justify" vertical="top"/>
    </xf>
    <xf numFmtId="49" fontId="1" fillId="0" borderId="0" xfId="5" applyNumberFormat="1" applyFont="1" applyFill="1" applyBorder="1" applyAlignment="1">
      <alignment horizontal="left" vertical="center"/>
    </xf>
    <xf numFmtId="0" fontId="19" fillId="0" borderId="0" xfId="5" quotePrefix="1" applyFont="1" applyFill="1" applyBorder="1" applyAlignment="1">
      <alignment horizontal="left" vertical="center" wrapText="1"/>
    </xf>
    <xf numFmtId="0" fontId="1" fillId="0" borderId="0" xfId="5" applyFont="1" applyFill="1" applyBorder="1" applyAlignment="1">
      <alignment horizontal="center" vertical="center"/>
    </xf>
    <xf numFmtId="4" fontId="1" fillId="0" borderId="0" xfId="5" applyNumberFormat="1" applyFont="1" applyFill="1" applyBorder="1" applyAlignment="1">
      <alignment horizontal="center" vertical="center"/>
    </xf>
    <xf numFmtId="165" fontId="1" fillId="0" borderId="0" xfId="5" applyNumberFormat="1" applyFont="1" applyFill="1" applyBorder="1" applyAlignment="1">
      <alignment horizontal="center" vertical="center"/>
    </xf>
    <xf numFmtId="49" fontId="1" fillId="0" borderId="0" xfId="1" applyNumberFormat="1" applyFont="1" applyFill="1" applyBorder="1" applyAlignment="1">
      <alignment horizontal="left" vertical="top"/>
    </xf>
    <xf numFmtId="4" fontId="19" fillId="0" borderId="0" xfId="1" applyNumberFormat="1" applyFont="1" applyFill="1" applyBorder="1" applyAlignment="1">
      <alignment vertical="top" wrapText="1"/>
    </xf>
    <xf numFmtId="0" fontId="1" fillId="0" borderId="0" xfId="1" applyFont="1" applyFill="1" applyBorder="1" applyAlignment="1">
      <alignment horizontal="justify" vertical="top"/>
    </xf>
    <xf numFmtId="4" fontId="1" fillId="0" borderId="0" xfId="1" applyNumberFormat="1" applyFont="1" applyFill="1" applyBorder="1" applyAlignment="1">
      <alignment horizontal="center" vertical="center"/>
    </xf>
    <xf numFmtId="166" fontId="21" fillId="0" borderId="0" xfId="1" applyNumberFormat="1" applyFont="1" applyProtection="1">
      <protection locked="0"/>
    </xf>
    <xf numFmtId="4" fontId="1" fillId="0" borderId="0" xfId="1" applyNumberFormat="1" applyFont="1" applyFill="1" applyAlignment="1">
      <alignment horizontal="justify" vertical="top"/>
    </xf>
    <xf numFmtId="0" fontId="1" fillId="0" borderId="0" xfId="6" applyFont="1" applyAlignment="1">
      <alignment horizontal="center"/>
    </xf>
    <xf numFmtId="0" fontId="1" fillId="0" borderId="0" xfId="1" applyFont="1" applyFill="1" applyBorder="1" applyAlignment="1">
      <alignment horizontal="left" vertical="top"/>
    </xf>
    <xf numFmtId="0" fontId="1" fillId="0" borderId="0" xfId="6" applyFont="1" applyFill="1" applyBorder="1" applyAlignment="1">
      <alignment horizontal="center" vertical="top"/>
    </xf>
    <xf numFmtId="49" fontId="1" fillId="0" borderId="0" xfId="1" applyNumberFormat="1" applyFont="1" applyAlignment="1">
      <alignment horizontal="justify" vertical="top"/>
    </xf>
    <xf numFmtId="0" fontId="1" fillId="0" borderId="0" xfId="1" applyFont="1" applyAlignment="1">
      <alignment horizontal="justify" vertical="top" wrapText="1"/>
    </xf>
    <xf numFmtId="4" fontId="1" fillId="0" borderId="0" xfId="1" applyNumberFormat="1" applyFont="1" applyAlignment="1" applyProtection="1">
      <alignment horizontal="right" vertical="top"/>
      <protection locked="0"/>
    </xf>
    <xf numFmtId="0" fontId="25" fillId="0" borderId="0" xfId="1" applyFont="1" applyAlignment="1">
      <alignment horizontal="center" vertical="top"/>
    </xf>
    <xf numFmtId="4" fontId="25" fillId="0" borderId="0" xfId="1" applyNumberFormat="1" applyFont="1" applyAlignment="1" applyProtection="1">
      <alignment horizontal="right" vertical="top"/>
      <protection locked="0"/>
    </xf>
    <xf numFmtId="0" fontId="25" fillId="0" borderId="0" xfId="1" applyFont="1" applyAlignment="1">
      <alignment horizontal="justify" vertical="top"/>
    </xf>
    <xf numFmtId="49" fontId="25" fillId="0" borderId="0" xfId="1" applyNumberFormat="1" applyFont="1" applyAlignment="1">
      <alignment horizontal="justify" vertical="top"/>
    </xf>
    <xf numFmtId="0" fontId="25" fillId="0" borderId="0" xfId="1" applyFont="1" applyAlignment="1">
      <alignment horizontal="justify" vertical="top" wrapText="1"/>
    </xf>
    <xf numFmtId="4" fontId="25" fillId="0" borderId="0" xfId="1" applyNumberFormat="1" applyFont="1" applyBorder="1" applyAlignment="1">
      <alignment horizontal="right"/>
    </xf>
    <xf numFmtId="166" fontId="21" fillId="4" borderId="0" xfId="1" applyNumberFormat="1" applyFont="1" applyFill="1" applyProtection="1">
      <protection locked="0"/>
    </xf>
    <xf numFmtId="0" fontId="1" fillId="0" borderId="0" xfId="1" applyFont="1" applyFill="1" applyBorder="1" applyAlignment="1">
      <alignment horizontal="justify" vertical="top" wrapText="1"/>
    </xf>
    <xf numFmtId="166" fontId="21" fillId="0" borderId="0" xfId="1" applyNumberFormat="1" applyFont="1"/>
    <xf numFmtId="0" fontId="19" fillId="0" borderId="0" xfId="1" applyFont="1" applyFill="1" applyBorder="1" applyAlignment="1">
      <alignment horizontal="justify" vertical="top" wrapText="1"/>
    </xf>
    <xf numFmtId="0" fontId="22" fillId="0" borderId="0" xfId="1" applyFont="1" applyFill="1" applyBorder="1" applyAlignment="1">
      <alignment horizontal="center" vertical="top"/>
    </xf>
    <xf numFmtId="4" fontId="22" fillId="0" borderId="0" xfId="1" applyNumberFormat="1" applyFont="1" applyFill="1" applyBorder="1" applyAlignment="1" applyProtection="1">
      <alignment horizontal="center"/>
      <protection locked="0"/>
    </xf>
    <xf numFmtId="0" fontId="22" fillId="0" borderId="0" xfId="1" applyFont="1" applyFill="1"/>
    <xf numFmtId="0" fontId="22" fillId="0" borderId="0" xfId="1" applyFont="1"/>
    <xf numFmtId="49" fontId="22" fillId="0" borderId="0" xfId="1" applyNumberFormat="1" applyFont="1" applyFill="1" applyBorder="1" applyAlignment="1">
      <alignment horizontal="left" vertical="center"/>
    </xf>
    <xf numFmtId="0" fontId="22" fillId="0" borderId="0" xfId="1" applyFont="1" applyFill="1" applyBorder="1" applyAlignment="1">
      <alignment horizontal="justify" vertical="center" wrapText="1"/>
    </xf>
    <xf numFmtId="0" fontId="1" fillId="0" borderId="0" xfId="1" applyFont="1" applyFill="1" applyBorder="1" applyAlignment="1">
      <alignment horizontal="center" vertical="center"/>
    </xf>
    <xf numFmtId="4" fontId="1" fillId="0" borderId="0" xfId="1" applyNumberFormat="1" applyFont="1" applyFill="1" applyBorder="1" applyAlignment="1" applyProtection="1">
      <alignment horizontal="center" vertical="center"/>
      <protection locked="0"/>
    </xf>
    <xf numFmtId="0" fontId="22" fillId="0" borderId="0" xfId="1" applyFont="1" applyFill="1" applyAlignment="1">
      <alignment vertical="center"/>
    </xf>
    <xf numFmtId="0" fontId="22" fillId="0" borderId="0" xfId="1" applyFont="1" applyAlignment="1">
      <alignment vertical="center"/>
    </xf>
    <xf numFmtId="0" fontId="1" fillId="0" borderId="0" xfId="1" applyFont="1" applyFill="1" applyBorder="1" applyAlignment="1">
      <alignment horizontal="right" vertical="center" wrapText="1"/>
    </xf>
    <xf numFmtId="0" fontId="1" fillId="0" borderId="0" xfId="1" applyFont="1" applyFill="1" applyBorder="1" applyAlignment="1">
      <alignment horizontal="right" vertical="top"/>
    </xf>
    <xf numFmtId="0" fontId="1" fillId="0" borderId="0" xfId="1" applyFont="1" applyFill="1" applyBorder="1" applyAlignment="1">
      <alignment horizontal="center" vertical="top"/>
    </xf>
    <xf numFmtId="0" fontId="1" fillId="0" borderId="0" xfId="1" applyFont="1" applyFill="1" applyBorder="1" applyAlignment="1">
      <alignment vertical="top"/>
    </xf>
    <xf numFmtId="4" fontId="1" fillId="0" borderId="0" xfId="1" applyNumberFormat="1" applyFont="1" applyFill="1" applyBorder="1" applyAlignment="1">
      <alignment horizontal="center"/>
    </xf>
    <xf numFmtId="49" fontId="22" fillId="0" borderId="0" xfId="1" applyNumberFormat="1" applyFont="1" applyFill="1" applyBorder="1" applyAlignment="1">
      <alignment horizontal="left" vertical="top"/>
    </xf>
    <xf numFmtId="0" fontId="22" fillId="0" borderId="0" xfId="1" applyFont="1" applyFill="1" applyBorder="1" applyAlignment="1">
      <alignment vertical="top"/>
    </xf>
    <xf numFmtId="4" fontId="22" fillId="0" borderId="0" xfId="1" applyNumberFormat="1" applyFont="1" applyFill="1" applyBorder="1" applyAlignment="1">
      <alignment horizontal="center"/>
    </xf>
    <xf numFmtId="4" fontId="22" fillId="0" borderId="0" xfId="1" applyNumberFormat="1" applyFont="1" applyFill="1" applyAlignment="1">
      <alignment horizontal="justify" vertical="top"/>
    </xf>
    <xf numFmtId="0" fontId="22" fillId="0" borderId="0" xfId="1" applyFont="1" applyFill="1" applyAlignment="1">
      <alignment horizontal="justify" vertical="top"/>
    </xf>
    <xf numFmtId="0" fontId="22" fillId="0" borderId="0" xfId="1" applyFont="1" applyAlignment="1">
      <alignment horizontal="justify" vertical="top"/>
    </xf>
    <xf numFmtId="49" fontId="1" fillId="0" borderId="0" xfId="1" applyNumberFormat="1" applyFont="1" applyFill="1" applyBorder="1" applyAlignment="1">
      <alignment vertical="top"/>
    </xf>
    <xf numFmtId="0" fontId="1" fillId="0" borderId="0" xfId="1" applyFont="1" applyFill="1" applyBorder="1" applyAlignment="1">
      <alignment vertical="top" wrapText="1"/>
    </xf>
    <xf numFmtId="4" fontId="1" fillId="0" borderId="0" xfId="1" applyNumberFormat="1" applyFont="1" applyFill="1" applyBorder="1" applyAlignment="1" applyProtection="1">
      <alignment horizontal="center"/>
      <protection locked="0"/>
    </xf>
    <xf numFmtId="0" fontId="1" fillId="0" borderId="0" xfId="1" applyFont="1" applyFill="1"/>
    <xf numFmtId="0" fontId="1" fillId="0" borderId="0" xfId="1" applyFont="1" applyFill="1" applyBorder="1" applyAlignment="1">
      <alignment horizontal="right" wrapText="1"/>
    </xf>
    <xf numFmtId="49" fontId="22" fillId="0" borderId="0" xfId="1" applyNumberFormat="1" applyFont="1" applyFill="1" applyBorder="1" applyAlignment="1">
      <alignment vertical="top"/>
    </xf>
    <xf numFmtId="0" fontId="22" fillId="0" borderId="0" xfId="1" applyFont="1" applyFill="1" applyBorder="1" applyAlignment="1">
      <alignment wrapText="1"/>
    </xf>
    <xf numFmtId="4" fontId="22" fillId="0" borderId="0" xfId="1" applyNumberFormat="1" applyFont="1" applyFill="1" applyBorder="1" applyAlignment="1">
      <alignment horizontal="center" vertical="center"/>
    </xf>
    <xf numFmtId="0" fontId="22" fillId="0" borderId="0" xfId="6" applyFont="1" applyFill="1" applyBorder="1" applyAlignment="1">
      <alignment horizontal="right" vertical="top"/>
    </xf>
    <xf numFmtId="49" fontId="1" fillId="0" borderId="0" xfId="7" applyNumberFormat="1" applyFont="1" applyFill="1" applyBorder="1" applyAlignment="1">
      <alignment vertical="top"/>
    </xf>
    <xf numFmtId="0" fontId="1" fillId="0" borderId="0" xfId="7" applyFont="1" applyBorder="1" applyAlignment="1">
      <alignment vertical="top" wrapText="1"/>
    </xf>
    <xf numFmtId="0" fontId="1" fillId="0" borderId="0" xfId="7" applyFont="1" applyBorder="1" applyAlignment="1">
      <alignment horizontal="center" vertical="top"/>
    </xf>
    <xf numFmtId="4" fontId="1" fillId="0" borderId="0" xfId="7" applyNumberFormat="1" applyFont="1" applyBorder="1" applyAlignment="1" applyProtection="1">
      <alignment horizontal="center"/>
      <protection locked="0"/>
    </xf>
    <xf numFmtId="0" fontId="1" fillId="0" borderId="0" xfId="7" applyFont="1"/>
    <xf numFmtId="49" fontId="1" fillId="0" borderId="0" xfId="7" applyNumberFormat="1" applyFont="1" applyBorder="1" applyAlignment="1">
      <alignment vertical="top"/>
    </xf>
    <xf numFmtId="0" fontId="1" fillId="0" borderId="0" xfId="7" applyFont="1" applyBorder="1" applyAlignment="1">
      <alignment wrapText="1"/>
    </xf>
    <xf numFmtId="4" fontId="1" fillId="0" borderId="0" xfId="7" applyNumberFormat="1" applyFont="1" applyBorder="1" applyAlignment="1">
      <alignment horizontal="center"/>
    </xf>
    <xf numFmtId="0" fontId="19" fillId="0" borderId="0" xfId="1" applyFont="1" applyFill="1" applyBorder="1" applyAlignment="1">
      <alignment vertical="top" wrapText="1"/>
    </xf>
    <xf numFmtId="0" fontId="1" fillId="5" borderId="0" xfId="1" applyFont="1" applyFill="1"/>
    <xf numFmtId="0" fontId="1" fillId="0" borderId="0" xfId="1" applyFont="1" applyAlignment="1">
      <alignment vertical="top"/>
    </xf>
    <xf numFmtId="0" fontId="1" fillId="0" borderId="0" xfId="1" applyFont="1" applyAlignment="1">
      <alignment horizontal="right"/>
    </xf>
    <xf numFmtId="49" fontId="19" fillId="0" borderId="6" xfId="1" applyNumberFormat="1" applyFont="1" applyBorder="1" applyAlignment="1">
      <alignment horizontal="left" vertical="top"/>
    </xf>
    <xf numFmtId="0" fontId="19" fillId="0" borderId="7" xfId="1" applyFont="1" applyBorder="1" applyAlignment="1">
      <alignment horizontal="left" vertical="top" wrapText="1"/>
    </xf>
    <xf numFmtId="0" fontId="19" fillId="0" borderId="7" xfId="1" applyFont="1" applyBorder="1" applyAlignment="1">
      <alignment horizontal="center" vertical="top"/>
    </xf>
    <xf numFmtId="4" fontId="19" fillId="0" borderId="7" xfId="1" applyNumberFormat="1" applyFont="1" applyBorder="1" applyAlignment="1" applyProtection="1">
      <alignment horizontal="left"/>
      <protection locked="0"/>
    </xf>
    <xf numFmtId="4" fontId="19" fillId="0" borderId="7" xfId="1" applyNumberFormat="1" applyFont="1" applyBorder="1" applyAlignment="1" applyProtection="1">
      <alignment horizontal="center"/>
      <protection locked="0"/>
    </xf>
    <xf numFmtId="166" fontId="21" fillId="0" borderId="8" xfId="1" applyNumberFormat="1" applyFont="1" applyBorder="1"/>
    <xf numFmtId="49" fontId="1" fillId="0" borderId="0" xfId="1" applyNumberFormat="1" applyFont="1"/>
    <xf numFmtId="0" fontId="1" fillId="5" borderId="0" xfId="1" applyFont="1" applyFill="1" applyAlignment="1">
      <alignment horizontal="center"/>
    </xf>
    <xf numFmtId="0" fontId="1" fillId="0" borderId="0" xfId="1" applyFont="1" applyAlignment="1">
      <alignment vertical="top" wrapText="1"/>
    </xf>
    <xf numFmtId="0" fontId="1" fillId="6" borderId="0" xfId="1" applyFont="1" applyFill="1"/>
    <xf numFmtId="4" fontId="1" fillId="0" borderId="0" xfId="1" applyNumberFormat="1" applyFont="1" applyAlignment="1">
      <alignment horizontal="center" vertical="center"/>
    </xf>
    <xf numFmtId="4" fontId="1" fillId="0" borderId="0" xfId="1" applyNumberFormat="1" applyFont="1" applyAlignment="1">
      <alignment horizontal="left"/>
    </xf>
    <xf numFmtId="4" fontId="23" fillId="0" borderId="0" xfId="1" applyNumberFormat="1" applyFont="1" applyFill="1" applyAlignment="1">
      <alignment horizontal="justify" vertical="top"/>
    </xf>
    <xf numFmtId="0" fontId="23" fillId="0" borderId="0" xfId="1" applyFont="1" applyFill="1" applyAlignment="1">
      <alignment horizontal="justify" vertical="top"/>
    </xf>
    <xf numFmtId="4" fontId="1" fillId="0" borderId="0" xfId="1" applyNumberFormat="1" applyFont="1" applyAlignment="1">
      <alignment vertical="center"/>
    </xf>
    <xf numFmtId="0" fontId="21" fillId="0" borderId="0" xfId="1" applyFont="1"/>
    <xf numFmtId="0" fontId="21" fillId="0" borderId="0" xfId="1" applyFont="1" applyAlignment="1">
      <alignment horizontal="justify" wrapText="1"/>
    </xf>
    <xf numFmtId="4" fontId="21" fillId="0" borderId="0" xfId="1" applyNumberFormat="1" applyFont="1"/>
    <xf numFmtId="0" fontId="21" fillId="0" borderId="0" xfId="1" applyFont="1" applyAlignment="1">
      <alignment horizontal="justify" vertical="top" wrapText="1"/>
    </xf>
    <xf numFmtId="0" fontId="21" fillId="0" borderId="0" xfId="1" applyFont="1" applyAlignment="1">
      <alignment horizontal="center"/>
    </xf>
    <xf numFmtId="0" fontId="28" fillId="0" borderId="0" xfId="1" applyFont="1" applyAlignment="1">
      <alignment horizontal="center" wrapText="1"/>
    </xf>
    <xf numFmtId="4" fontId="28" fillId="0" borderId="0" xfId="1" applyNumberFormat="1" applyFont="1" applyAlignment="1">
      <alignment horizontal="right"/>
    </xf>
    <xf numFmtId="0" fontId="28" fillId="0" borderId="0" xfId="1" applyFont="1" applyAlignment="1">
      <alignment wrapText="1"/>
    </xf>
    <xf numFmtId="0" fontId="22" fillId="0" borderId="0" xfId="1" applyFont="1" applyAlignment="1">
      <alignment horizontal="justify" vertical="center" wrapText="1"/>
    </xf>
    <xf numFmtId="0" fontId="29" fillId="0" borderId="0" xfId="5" applyFont="1"/>
    <xf numFmtId="0" fontId="28" fillId="0" borderId="0" xfId="1" applyFont="1" applyAlignment="1">
      <alignment horizontal="left" vertical="top" wrapText="1"/>
    </xf>
    <xf numFmtId="0" fontId="28" fillId="0" borderId="0" xfId="1" applyFont="1" applyAlignment="1">
      <alignment horizontal="justify" vertical="top" wrapText="1"/>
    </xf>
    <xf numFmtId="0" fontId="28" fillId="0" borderId="0" xfId="1" applyFont="1" applyAlignment="1">
      <alignment horizontal="justify" wrapText="1"/>
    </xf>
    <xf numFmtId="4" fontId="28" fillId="0" borderId="0" xfId="1" applyNumberFormat="1" applyFont="1" applyAlignment="1">
      <alignment horizontal="right" vertical="top" wrapText="1"/>
    </xf>
    <xf numFmtId="0" fontId="30" fillId="0" borderId="0" xfId="1" applyFont="1" applyAlignment="1">
      <alignment horizontal="left" vertical="top"/>
    </xf>
    <xf numFmtId="0" fontId="30" fillId="0" borderId="0" xfId="1" applyFont="1" applyAlignment="1">
      <alignment horizontal="left"/>
    </xf>
    <xf numFmtId="167" fontId="26" fillId="0" borderId="0" xfId="8" applyNumberFormat="1" applyFont="1" applyAlignment="1">
      <alignment horizontal="justify" vertical="center" wrapText="1"/>
    </xf>
    <xf numFmtId="0" fontId="28" fillId="0" borderId="0" xfId="8" applyFont="1" applyAlignment="1" applyProtection="1">
      <alignment horizontal="left" vertical="top"/>
      <protection hidden="1"/>
    </xf>
    <xf numFmtId="0" fontId="22" fillId="0" borderId="0" xfId="8" applyFont="1" applyAlignment="1" applyProtection="1">
      <alignment horizontal="center"/>
      <protection hidden="1"/>
    </xf>
    <xf numFmtId="4" fontId="22" fillId="0" borderId="0" xfId="8" applyNumberFormat="1" applyFont="1" applyAlignment="1" applyProtection="1">
      <alignment horizontal="right"/>
      <protection hidden="1"/>
    </xf>
    <xf numFmtId="4" fontId="1" fillId="0" borderId="0" xfId="8" applyNumberFormat="1" applyAlignment="1" applyProtection="1">
      <alignment horizontal="center"/>
      <protection locked="0" hidden="1"/>
    </xf>
    <xf numFmtId="4" fontId="1" fillId="0" borderId="0" xfId="8" applyNumberFormat="1" applyProtection="1">
      <protection hidden="1"/>
    </xf>
    <xf numFmtId="0" fontId="22" fillId="0" borderId="0" xfId="8" applyFont="1" applyAlignment="1">
      <alignment horizontal="justify" vertical="center" wrapText="1"/>
    </xf>
    <xf numFmtId="4" fontId="23" fillId="7" borderId="0" xfId="1" applyNumberFormat="1" applyFont="1" applyFill="1" applyAlignment="1">
      <alignment horizontal="justify" vertical="top"/>
    </xf>
    <xf numFmtId="0" fontId="23" fillId="7" borderId="0" xfId="1" applyFont="1" applyFill="1" applyAlignment="1">
      <alignment horizontal="justify" vertical="top"/>
    </xf>
    <xf numFmtId="0" fontId="1" fillId="0" borderId="0" xfId="1" applyFont="1" applyAlignment="1">
      <alignment horizontal="right" vertical="top" wrapText="1"/>
    </xf>
    <xf numFmtId="0" fontId="25" fillId="0" borderId="0" xfId="9" applyFont="1" applyAlignment="1">
      <alignment vertical="top" wrapText="1"/>
    </xf>
    <xf numFmtId="0" fontId="18" fillId="0" borderId="0" xfId="1" applyFont="1" applyAlignment="1">
      <alignment horizontal="justify" vertical="top" wrapText="1"/>
    </xf>
    <xf numFmtId="0" fontId="1" fillId="0" borderId="0" xfId="9" applyFont="1" applyAlignment="1">
      <alignment vertical="top"/>
    </xf>
    <xf numFmtId="49" fontId="1" fillId="0" borderId="0" xfId="9" applyNumberFormat="1" applyFont="1" applyAlignment="1">
      <alignment horizontal="justify" vertical="top" wrapText="1"/>
    </xf>
    <xf numFmtId="168" fontId="1" fillId="0" borderId="0" xfId="9" applyNumberFormat="1" applyFont="1"/>
    <xf numFmtId="0" fontId="1" fillId="0" borderId="0" xfId="9" applyFont="1"/>
    <xf numFmtId="4" fontId="1" fillId="0" borderId="0" xfId="9" applyNumberFormat="1" applyFont="1" applyProtection="1">
      <protection locked="0"/>
    </xf>
    <xf numFmtId="4" fontId="1" fillId="0" borderId="0" xfId="9" applyNumberFormat="1" applyFont="1"/>
    <xf numFmtId="0" fontId="1" fillId="0" borderId="0" xfId="9" applyFont="1" applyAlignment="1">
      <alignment horizontal="justify" vertical="top" wrapText="1"/>
    </xf>
    <xf numFmtId="168" fontId="22" fillId="0" borderId="0" xfId="9" applyNumberFormat="1" applyFont="1"/>
    <xf numFmtId="0" fontId="22" fillId="0" borderId="0" xfId="9" applyFont="1"/>
    <xf numFmtId="168" fontId="1" fillId="0" borderId="0" xfId="9" applyNumberFormat="1" applyFont="1" applyAlignment="1">
      <alignment horizontal="center"/>
    </xf>
    <xf numFmtId="0" fontId="19" fillId="0" borderId="0" xfId="9" applyFont="1" applyAlignment="1">
      <alignment horizontal="justify" vertical="top" wrapText="1"/>
    </xf>
    <xf numFmtId="4" fontId="22" fillId="0" borderId="0" xfId="9" applyNumberFormat="1" applyFont="1"/>
    <xf numFmtId="0" fontId="1" fillId="0" borderId="0" xfId="10" applyFont="1" applyAlignment="1">
      <alignment vertical="top"/>
    </xf>
    <xf numFmtId="168" fontId="1" fillId="0" borderId="0" xfId="11" applyNumberFormat="1" applyFont="1"/>
    <xf numFmtId="0" fontId="32" fillId="0" borderId="0" xfId="9" applyFont="1"/>
    <xf numFmtId="0" fontId="1" fillId="0" borderId="0" xfId="9" applyFont="1" applyAlignment="1">
      <alignment horizontal="right"/>
    </xf>
    <xf numFmtId="4" fontId="21" fillId="0" borderId="0" xfId="1" applyNumberFormat="1" applyFont="1" applyAlignment="1">
      <alignment horizontal="right"/>
    </xf>
    <xf numFmtId="4" fontId="1" fillId="0" borderId="0" xfId="1" applyNumberFormat="1" applyFont="1" applyAlignment="1">
      <alignment vertical="top"/>
    </xf>
    <xf numFmtId="166" fontId="1" fillId="0" borderId="0" xfId="1" applyNumberFormat="1" applyFont="1" applyAlignment="1" applyProtection="1">
      <alignment vertical="top"/>
      <protection locked="0"/>
    </xf>
    <xf numFmtId="166" fontId="1" fillId="0" borderId="0" xfId="1" applyNumberFormat="1" applyFont="1" applyAlignment="1">
      <alignment vertical="top"/>
    </xf>
    <xf numFmtId="0" fontId="21" fillId="0" borderId="0" xfId="1" applyFont="1" applyAlignment="1">
      <alignment vertical="top"/>
    </xf>
    <xf numFmtId="49" fontId="1" fillId="0" borderId="0" xfId="1" applyNumberFormat="1" applyFont="1" applyAlignment="1">
      <alignment horizontal="justify" vertical="top" wrapText="1"/>
    </xf>
    <xf numFmtId="4" fontId="1" fillId="0" borderId="0" xfId="1" applyNumberFormat="1" applyFont="1"/>
    <xf numFmtId="166" fontId="1" fillId="0" borderId="0" xfId="1" applyNumberFormat="1" applyFont="1" applyProtection="1">
      <protection locked="0"/>
    </xf>
    <xf numFmtId="166" fontId="1" fillId="0" borderId="0" xfId="1" applyNumberFormat="1" applyFont="1"/>
    <xf numFmtId="0" fontId="22" fillId="0" borderId="0" xfId="1" applyFont="1" applyAlignment="1">
      <alignment vertical="top"/>
    </xf>
    <xf numFmtId="0" fontId="22" fillId="0" borderId="0" xfId="1" applyFont="1" applyAlignment="1">
      <alignment horizontal="right" vertical="top" wrapText="1"/>
    </xf>
    <xf numFmtId="0" fontId="22" fillId="0" borderId="0" xfId="1" applyFont="1" applyAlignment="1">
      <alignment horizontal="center"/>
    </xf>
    <xf numFmtId="4" fontId="22" fillId="0" borderId="0" xfId="1" applyNumberFormat="1" applyFont="1"/>
    <xf numFmtId="166" fontId="22" fillId="0" borderId="0" xfId="1" applyNumberFormat="1" applyFont="1" applyProtection="1">
      <protection locked="0"/>
    </xf>
    <xf numFmtId="166" fontId="22" fillId="0" borderId="0" xfId="1" applyNumberFormat="1" applyFont="1"/>
    <xf numFmtId="0" fontId="21" fillId="0" borderId="0" xfId="1" applyFont="1" applyAlignment="1">
      <alignment horizontal="right" vertical="top" wrapText="1"/>
    </xf>
    <xf numFmtId="4" fontId="21" fillId="0" borderId="0" xfId="1" applyNumberFormat="1" applyFont="1" applyAlignment="1">
      <alignment vertical="top"/>
    </xf>
    <xf numFmtId="166" fontId="21" fillId="0" borderId="0" xfId="1" applyNumberFormat="1" applyFont="1" applyAlignment="1" applyProtection="1">
      <alignment vertical="top"/>
      <protection locked="0"/>
    </xf>
    <xf numFmtId="166" fontId="21" fillId="0" borderId="0" xfId="1" applyNumberFormat="1" applyFont="1" applyAlignment="1">
      <alignment vertical="top"/>
    </xf>
    <xf numFmtId="0" fontId="13" fillId="0" borderId="0" xfId="10" applyFont="1" applyAlignment="1">
      <alignment horizontal="left"/>
    </xf>
    <xf numFmtId="0" fontId="5" fillId="0" borderId="0" xfId="10" applyFont="1"/>
    <xf numFmtId="0" fontId="5" fillId="0" borderId="0" xfId="10" applyFont="1" applyAlignment="1">
      <alignment horizontal="center" vertical="top"/>
    </xf>
    <xf numFmtId="0" fontId="5" fillId="0" borderId="0" xfId="10" applyFont="1" applyAlignment="1">
      <alignment horizontal="left"/>
    </xf>
    <xf numFmtId="4" fontId="5" fillId="0" borderId="0" xfId="10" applyNumberFormat="1" applyFont="1" applyAlignment="1">
      <alignment horizontal="left"/>
    </xf>
    <xf numFmtId="4" fontId="5" fillId="0" borderId="0" xfId="10" applyNumberFormat="1" applyFont="1"/>
    <xf numFmtId="49" fontId="13" fillId="0" borderId="0" xfId="10" applyNumberFormat="1" applyFont="1" applyAlignment="1">
      <alignment horizontal="left"/>
    </xf>
    <xf numFmtId="0" fontId="13" fillId="0" borderId="0" xfId="10" applyFont="1"/>
    <xf numFmtId="0" fontId="5" fillId="0" borderId="0" xfId="10" applyFont="1" applyAlignment="1">
      <alignment horizontal="right"/>
    </xf>
    <xf numFmtId="4" fontId="5" fillId="0" borderId="0" xfId="10" applyNumberFormat="1" applyFont="1" applyAlignment="1">
      <alignment horizontal="right"/>
    </xf>
    <xf numFmtId="4" fontId="5" fillId="0" borderId="0" xfId="10" applyNumberFormat="1" applyFont="1" applyAlignment="1">
      <alignment horizontal="left" wrapText="1"/>
    </xf>
    <xf numFmtId="0" fontId="5" fillId="0" borderId="0" xfId="10" applyFont="1" applyAlignment="1">
      <alignment horizontal="left" vertical="top"/>
    </xf>
    <xf numFmtId="4" fontId="5" fillId="0" borderId="0" xfId="10" applyNumberFormat="1" applyFont="1" applyAlignment="1">
      <alignment horizontal="left" vertical="top"/>
    </xf>
    <xf numFmtId="0" fontId="5" fillId="0" borderId="0" xfId="10" applyFont="1" applyAlignment="1">
      <alignment horizontal="left" vertical="top" wrapText="1"/>
    </xf>
    <xf numFmtId="0" fontId="5" fillId="0" borderId="0" xfId="10" applyFont="1" applyAlignment="1">
      <alignment horizontal="left" wrapText="1"/>
    </xf>
    <xf numFmtId="164" fontId="5" fillId="0" borderId="0" xfId="10" applyNumberFormat="1" applyFont="1" applyAlignment="1">
      <alignment horizontal="justify" vertical="top"/>
    </xf>
    <xf numFmtId="49" fontId="33" fillId="3" borderId="6" xfId="5" applyNumberFormat="1" applyFont="1" applyFill="1" applyBorder="1" applyAlignment="1">
      <alignment horizontal="left" vertical="center"/>
    </xf>
    <xf numFmtId="49" fontId="5" fillId="0" borderId="0" xfId="5" applyNumberFormat="1" applyFont="1" applyFill="1" applyBorder="1" applyAlignment="1">
      <alignment horizontal="justify" vertical="top"/>
    </xf>
    <xf numFmtId="0" fontId="1" fillId="0" borderId="0" xfId="12" applyFont="1" applyAlignment="1">
      <alignment horizontal="justify" vertical="top" wrapText="1"/>
    </xf>
    <xf numFmtId="0" fontId="1" fillId="0" borderId="0" xfId="5" applyFont="1" applyBorder="1" applyAlignment="1">
      <alignment horizontal="justify" vertical="top"/>
    </xf>
    <xf numFmtId="4" fontId="1" fillId="0" borderId="0" xfId="5" applyNumberFormat="1" applyFont="1" applyBorder="1" applyAlignment="1" applyProtection="1">
      <alignment horizontal="center" vertical="center"/>
      <protection locked="0"/>
    </xf>
    <xf numFmtId="4" fontId="5" fillId="0" borderId="0" xfId="10" applyNumberFormat="1" applyFont="1" applyAlignment="1">
      <alignment horizontal="justify" vertical="top"/>
    </xf>
    <xf numFmtId="49" fontId="5" fillId="0" borderId="0" xfId="5" applyNumberFormat="1" applyFont="1" applyFill="1" applyBorder="1" applyAlignment="1">
      <alignment horizontal="left" vertical="top"/>
    </xf>
    <xf numFmtId="0" fontId="5" fillId="0" borderId="0" xfId="5" applyFont="1" applyBorder="1" applyAlignment="1">
      <alignment horizontal="justify" vertical="top" wrapText="1"/>
    </xf>
    <xf numFmtId="0" fontId="1" fillId="0" borderId="0" xfId="10" applyFont="1" applyBorder="1" applyAlignment="1">
      <alignment horizontal="center" vertical="top"/>
    </xf>
    <xf numFmtId="0" fontId="5" fillId="0" borderId="0" xfId="5" applyFont="1" applyAlignment="1">
      <alignment horizontal="justify" vertical="top"/>
    </xf>
    <xf numFmtId="0" fontId="5" fillId="0" borderId="0" xfId="5" applyFont="1"/>
    <xf numFmtId="0" fontId="1" fillId="0" borderId="0" xfId="5" applyFont="1" applyBorder="1" applyAlignment="1">
      <alignment horizontal="center"/>
    </xf>
    <xf numFmtId="49" fontId="5" fillId="0" borderId="0" xfId="10" applyNumberFormat="1" applyFont="1" applyFill="1" applyBorder="1" applyAlignment="1">
      <alignment horizontal="justify" vertical="top"/>
    </xf>
    <xf numFmtId="0" fontId="1" fillId="0" borderId="0" xfId="10" applyFont="1" applyBorder="1" applyAlignment="1">
      <alignment horizontal="justify" vertical="top" wrapText="1"/>
    </xf>
    <xf numFmtId="0" fontId="1" fillId="0" borderId="0" xfId="10" applyFont="1" applyBorder="1" applyAlignment="1">
      <alignment horizontal="left"/>
    </xf>
    <xf numFmtId="49" fontId="34" fillId="0" borderId="0" xfId="5" quotePrefix="1" applyNumberFormat="1" applyFont="1" applyFill="1" applyAlignment="1">
      <alignment horizontal="left" vertical="top" wrapText="1"/>
    </xf>
    <xf numFmtId="0" fontId="29" fillId="0" borderId="0" xfId="5" applyFont="1" applyAlignment="1">
      <alignment horizontal="left" vertical="top"/>
    </xf>
    <xf numFmtId="0" fontId="29" fillId="0" borderId="0" xfId="5" applyFont="1" applyAlignment="1">
      <alignment horizontal="center" vertical="top"/>
    </xf>
    <xf numFmtId="4" fontId="29" fillId="0" borderId="0" xfId="5" applyNumberFormat="1" applyFont="1" applyAlignment="1">
      <alignment horizontal="right" vertical="top"/>
    </xf>
    <xf numFmtId="0" fontId="5" fillId="0" borderId="0" xfId="10" applyFont="1" applyBorder="1" applyAlignment="1">
      <alignment vertical="top" wrapText="1"/>
    </xf>
    <xf numFmtId="0" fontId="1" fillId="0" borderId="0" xfId="10" applyFont="1" applyBorder="1" applyAlignment="1">
      <alignment horizontal="left" vertical="top" wrapText="1"/>
    </xf>
    <xf numFmtId="4" fontId="1" fillId="0" borderId="0" xfId="10" applyNumberFormat="1" applyFont="1" applyBorder="1" applyAlignment="1">
      <alignment horizontal="center" vertical="top"/>
    </xf>
    <xf numFmtId="0" fontId="5" fillId="0" borderId="0" xfId="10" applyFont="1" applyAlignment="1">
      <alignment horizontal="justify" vertical="top"/>
    </xf>
    <xf numFmtId="49" fontId="5" fillId="0" borderId="0" xfId="10" applyNumberFormat="1" applyFont="1" applyFill="1" applyBorder="1" applyAlignment="1">
      <alignment horizontal="left" vertical="top"/>
    </xf>
    <xf numFmtId="0" fontId="5" fillId="0" borderId="0" xfId="10" applyFont="1" applyBorder="1"/>
    <xf numFmtId="4" fontId="1" fillId="0" borderId="0" xfId="10" applyNumberFormat="1" applyFont="1" applyBorder="1" applyAlignment="1">
      <alignment horizontal="center" vertical="center"/>
    </xf>
    <xf numFmtId="49" fontId="13" fillId="0" borderId="6" xfId="10" applyNumberFormat="1" applyFont="1" applyBorder="1" applyAlignment="1">
      <alignment horizontal="left" vertical="top"/>
    </xf>
    <xf numFmtId="0" fontId="13" fillId="0" borderId="7" xfId="10" applyFont="1" applyBorder="1" applyAlignment="1">
      <alignment horizontal="left" vertical="top" wrapText="1"/>
    </xf>
    <xf numFmtId="0" fontId="13" fillId="0" borderId="7" xfId="10" applyFont="1" applyBorder="1" applyAlignment="1">
      <alignment horizontal="center"/>
    </xf>
    <xf numFmtId="4" fontId="13" fillId="0" borderId="7" xfId="10" applyNumberFormat="1" applyFont="1" applyBorder="1" applyAlignment="1" applyProtection="1">
      <alignment horizontal="left"/>
      <protection locked="0"/>
    </xf>
    <xf numFmtId="4" fontId="13" fillId="0" borderId="7" xfId="10" applyNumberFormat="1" applyFont="1" applyBorder="1" applyAlignment="1" applyProtection="1">
      <alignment horizontal="right"/>
      <protection locked="0"/>
    </xf>
    <xf numFmtId="4" fontId="13" fillId="0" borderId="8" xfId="5" applyNumberFormat="1" applyFont="1" applyBorder="1" applyAlignment="1" applyProtection="1">
      <alignment horizontal="right"/>
      <protection locked="0"/>
    </xf>
    <xf numFmtId="49" fontId="5" fillId="0" borderId="0" xfId="10" applyNumberFormat="1" applyFont="1"/>
    <xf numFmtId="4" fontId="5" fillId="0" borderId="0" xfId="10" applyNumberFormat="1" applyFont="1" applyAlignment="1">
      <alignment horizontal="left" vertical="top" wrapText="1"/>
    </xf>
    <xf numFmtId="0" fontId="19" fillId="0" borderId="0" xfId="12" applyFont="1" applyAlignment="1">
      <alignment horizontal="justify" vertical="top" wrapText="1"/>
    </xf>
    <xf numFmtId="0" fontId="36" fillId="0" borderId="0" xfId="12" applyFont="1" applyAlignment="1">
      <alignment horizontal="justify" vertical="top" wrapText="1"/>
    </xf>
    <xf numFmtId="0" fontId="5" fillId="0" borderId="0" xfId="5" applyFont="1" applyBorder="1" applyAlignment="1">
      <alignment horizontal="right" vertical="top" wrapText="1"/>
    </xf>
    <xf numFmtId="0" fontId="37" fillId="0" borderId="0" xfId="5" applyFont="1" applyBorder="1" applyAlignment="1">
      <alignment horizontal="justify" vertical="top"/>
    </xf>
    <xf numFmtId="4" fontId="37" fillId="0" borderId="0" xfId="5" applyNumberFormat="1" applyFont="1" applyBorder="1" applyAlignment="1" applyProtection="1">
      <alignment horizontal="center" vertical="center"/>
      <protection locked="0"/>
    </xf>
    <xf numFmtId="4" fontId="37" fillId="0" borderId="0" xfId="10" applyNumberFormat="1" applyFont="1" applyAlignment="1">
      <alignment horizontal="justify" vertical="top"/>
    </xf>
    <xf numFmtId="0" fontId="37" fillId="0" borderId="0" xfId="10" applyFont="1"/>
    <xf numFmtId="0" fontId="5" fillId="0" borderId="0" xfId="10" applyFont="1" applyBorder="1" applyAlignment="1">
      <alignment horizontal="center" vertical="top"/>
    </xf>
    <xf numFmtId="4" fontId="5" fillId="0" borderId="0" xfId="5" applyNumberFormat="1" applyFont="1" applyBorder="1" applyAlignment="1" applyProtection="1">
      <alignment horizontal="center" vertical="center"/>
      <protection locked="0"/>
    </xf>
    <xf numFmtId="166" fontId="5" fillId="0" borderId="0" xfId="1" applyNumberFormat="1" applyFont="1"/>
    <xf numFmtId="49" fontId="1" fillId="0" borderId="0" xfId="5" applyNumberFormat="1" applyFont="1" applyFill="1" applyBorder="1" applyAlignment="1">
      <alignment horizontal="left" vertical="top"/>
    </xf>
    <xf numFmtId="4" fontId="1" fillId="0" borderId="0" xfId="13" applyNumberFormat="1" applyFont="1" applyFill="1" applyBorder="1" applyAlignment="1">
      <alignment horizontal="right" vertical="top" wrapText="1"/>
    </xf>
    <xf numFmtId="0" fontId="21" fillId="0" borderId="0" xfId="4" applyFont="1" applyFill="1" applyBorder="1" applyAlignment="1">
      <alignment horizontal="center" vertical="center"/>
      <protection locked="0"/>
    </xf>
    <xf numFmtId="4" fontId="1" fillId="0" borderId="0" xfId="4" applyNumberFormat="1" applyFont="1" applyFill="1" applyBorder="1" applyAlignment="1">
      <alignment horizontal="center" vertical="center"/>
      <protection locked="0"/>
    </xf>
    <xf numFmtId="0" fontId="21" fillId="0" borderId="0" xfId="4" applyFont="1" applyFill="1" applyBorder="1" applyAlignment="1">
      <alignment horizontal="right" vertical="top"/>
      <protection locked="0"/>
    </xf>
    <xf numFmtId="0" fontId="26" fillId="0" borderId="0" xfId="5" applyFont="1" applyFill="1" applyBorder="1" applyAlignment="1">
      <alignment horizontal="left" vertical="top" wrapText="1"/>
    </xf>
    <xf numFmtId="0" fontId="26" fillId="0" borderId="0" xfId="12" applyFont="1" applyFill="1" applyAlignment="1">
      <alignment horizontal="justify" vertical="top" wrapText="1"/>
    </xf>
    <xf numFmtId="0" fontId="38" fillId="0" borderId="0" xfId="5" applyFont="1" applyBorder="1" applyAlignment="1">
      <alignment horizontal="right" vertical="top" wrapText="1"/>
    </xf>
    <xf numFmtId="0" fontId="38" fillId="0" borderId="0" xfId="10" applyFont="1" applyBorder="1" applyAlignment="1">
      <alignment horizontal="center" vertical="top"/>
    </xf>
    <xf numFmtId="4" fontId="38" fillId="0" borderId="0" xfId="5" applyNumberFormat="1" applyFont="1" applyBorder="1" applyAlignment="1" applyProtection="1">
      <alignment horizontal="center" vertical="center"/>
      <protection locked="0"/>
    </xf>
    <xf numFmtId="166" fontId="38" fillId="0" borderId="0" xfId="1" applyNumberFormat="1" applyFont="1"/>
    <xf numFmtId="49" fontId="37" fillId="0" borderId="0" xfId="5" applyNumberFormat="1" applyFont="1" applyFill="1" applyBorder="1" applyAlignment="1">
      <alignment horizontal="left" vertical="top"/>
    </xf>
    <xf numFmtId="0" fontId="37" fillId="0" borderId="0" xfId="5" applyFont="1" applyAlignment="1">
      <alignment horizontal="justify" vertical="top"/>
    </xf>
    <xf numFmtId="0" fontId="37" fillId="0" borderId="0" xfId="5" applyFont="1"/>
    <xf numFmtId="49" fontId="13" fillId="0" borderId="0" xfId="5" applyNumberFormat="1" applyFont="1" applyAlignment="1">
      <alignment horizontal="left"/>
    </xf>
    <xf numFmtId="0" fontId="5" fillId="0" borderId="0" xfId="5" applyFont="1" applyAlignment="1">
      <alignment horizontal="center" vertical="top"/>
    </xf>
    <xf numFmtId="0" fontId="5" fillId="0" borderId="0" xfId="5" applyFont="1" applyAlignment="1">
      <alignment horizontal="left"/>
    </xf>
    <xf numFmtId="4" fontId="5" fillId="0" borderId="0" xfId="5" applyNumberFormat="1" applyFont="1" applyAlignment="1">
      <alignment horizontal="left"/>
    </xf>
    <xf numFmtId="0" fontId="13" fillId="0" borderId="0" xfId="5" applyFont="1"/>
    <xf numFmtId="0" fontId="5" fillId="0" borderId="0" xfId="5" applyFont="1" applyAlignment="1">
      <alignment horizontal="right"/>
    </xf>
    <xf numFmtId="4" fontId="5" fillId="0" borderId="0" xfId="5" applyNumberFormat="1" applyFont="1" applyAlignment="1">
      <alignment horizontal="right"/>
    </xf>
    <xf numFmtId="0" fontId="15" fillId="0" borderId="0" xfId="4" applyFont="1" applyAlignment="1">
      <alignment horizontal="left" vertical="top" wrapText="1"/>
      <protection locked="0"/>
    </xf>
    <xf numFmtId="0" fontId="17" fillId="0" borderId="0" xfId="14" applyFont="1" applyAlignment="1">
      <alignment horizontal="center" vertical="top" wrapText="1"/>
    </xf>
    <xf numFmtId="0" fontId="17" fillId="0" borderId="0" xfId="14" applyFont="1" applyAlignment="1">
      <alignment horizontal="left" vertical="top" wrapText="1"/>
    </xf>
    <xf numFmtId="0" fontId="17" fillId="0" borderId="0" xfId="5" applyFont="1" applyAlignment="1">
      <alignment horizontal="left" vertical="top" wrapText="1"/>
    </xf>
    <xf numFmtId="0" fontId="17" fillId="0" borderId="0" xfId="5" applyFont="1" applyAlignment="1">
      <alignment horizontal="left"/>
    </xf>
    <xf numFmtId="0" fontId="17" fillId="0" borderId="0" xfId="14" applyFont="1" applyAlignment="1" applyProtection="1">
      <alignment horizontal="center" vertical="top" wrapText="1"/>
      <protection locked="0"/>
    </xf>
    <xf numFmtId="0" fontId="17" fillId="0" borderId="0" xfId="14" applyFont="1" applyAlignment="1" applyProtection="1">
      <alignment horizontal="left" vertical="top" wrapText="1"/>
      <protection locked="0"/>
    </xf>
    <xf numFmtId="0" fontId="17" fillId="0" borderId="0" xfId="4" applyFont="1" applyAlignment="1">
      <alignment horizontal="left" vertical="top"/>
      <protection locked="0"/>
    </xf>
    <xf numFmtId="0" fontId="5" fillId="0" borderId="0" xfId="5" applyFont="1" applyAlignment="1" applyProtection="1">
      <alignment horizontal="left"/>
      <protection locked="0"/>
    </xf>
    <xf numFmtId="0" fontId="17" fillId="0" borderId="0" xfId="14" applyFont="1" applyAlignment="1" applyProtection="1">
      <alignment horizontal="center" vertical="top"/>
      <protection locked="0"/>
    </xf>
    <xf numFmtId="0" fontId="17" fillId="0" borderId="0" xfId="14" applyFont="1" applyAlignment="1" applyProtection="1">
      <alignment horizontal="left" vertical="top"/>
      <protection locked="0"/>
    </xf>
    <xf numFmtId="0" fontId="39" fillId="0" borderId="0" xfId="15" applyFont="1" applyAlignment="1" applyProtection="1">
      <alignment horizontal="left" vertical="top"/>
      <protection locked="0"/>
    </xf>
    <xf numFmtId="0" fontId="17" fillId="0" borderId="0" xfId="5" applyFont="1" applyAlignment="1" applyProtection="1">
      <alignment horizontal="left" vertical="top"/>
      <protection locked="0"/>
    </xf>
    <xf numFmtId="49" fontId="5" fillId="0" borderId="0" xfId="5" applyNumberFormat="1" applyFont="1" applyAlignment="1">
      <alignment horizontal="left" vertical="top"/>
    </xf>
    <xf numFmtId="0" fontId="5" fillId="0" borderId="0" xfId="5" quotePrefix="1" applyFont="1" applyAlignment="1">
      <alignment horizontal="left" vertical="top" wrapText="1"/>
    </xf>
    <xf numFmtId="49" fontId="5" fillId="0" borderId="0" xfId="5" applyNumberFormat="1" applyFont="1" applyBorder="1" applyAlignment="1">
      <alignment horizontal="left" vertical="top"/>
    </xf>
    <xf numFmtId="0" fontId="5" fillId="0" borderId="0" xfId="5" applyFont="1" applyBorder="1" applyAlignment="1">
      <alignment wrapText="1"/>
    </xf>
    <xf numFmtId="0" fontId="5" fillId="0" borderId="0" xfId="5" applyFont="1" applyBorder="1" applyAlignment="1">
      <alignment horizontal="center" vertical="center"/>
    </xf>
    <xf numFmtId="4" fontId="5" fillId="0" borderId="0" xfId="5" applyNumberFormat="1" applyFont="1" applyBorder="1" applyAlignment="1">
      <alignment horizontal="center" vertical="center"/>
    </xf>
    <xf numFmtId="0" fontId="5" fillId="0" borderId="0" xfId="5" applyFont="1" applyBorder="1" applyAlignment="1">
      <alignment horizontal="left"/>
    </xf>
    <xf numFmtId="0" fontId="1" fillId="0" borderId="0" xfId="13" applyFont="1" applyBorder="1" applyAlignment="1">
      <alignment horizontal="left" vertical="top"/>
    </xf>
    <xf numFmtId="0" fontId="13" fillId="0" borderId="0" xfId="13" applyFont="1" applyBorder="1" applyAlignment="1">
      <alignment horizontal="left" vertical="top" wrapText="1"/>
    </xf>
    <xf numFmtId="0" fontId="5" fillId="0" borderId="0" xfId="13" applyFont="1" applyBorder="1" applyAlignment="1">
      <alignment horizontal="left"/>
    </xf>
    <xf numFmtId="4" fontId="37" fillId="0" borderId="0" xfId="13" applyNumberFormat="1" applyFont="1" applyBorder="1" applyAlignment="1">
      <alignment horizontal="right"/>
    </xf>
    <xf numFmtId="4" fontId="5" fillId="0" borderId="0" xfId="13" applyNumberFormat="1" applyFont="1" applyBorder="1" applyAlignment="1">
      <alignment horizontal="right"/>
    </xf>
    <xf numFmtId="0" fontId="2" fillId="0" borderId="0" xfId="13" applyFont="1"/>
    <xf numFmtId="0" fontId="5" fillId="0" borderId="0" xfId="13" applyFont="1" applyBorder="1" applyAlignment="1">
      <alignment horizontal="left" vertical="top" wrapText="1"/>
    </xf>
    <xf numFmtId="166" fontId="21" fillId="0" borderId="0" xfId="13" applyNumberFormat="1" applyFont="1"/>
    <xf numFmtId="0" fontId="1" fillId="0" borderId="0" xfId="13" applyFont="1" applyBorder="1" applyAlignment="1">
      <alignment horizontal="left" vertical="top" wrapText="1"/>
    </xf>
    <xf numFmtId="0" fontId="40" fillId="0" borderId="0" xfId="13" applyFont="1"/>
    <xf numFmtId="0" fontId="19" fillId="0" borderId="0" xfId="13" applyFont="1" applyBorder="1" applyAlignment="1">
      <alignment horizontal="left" vertical="top"/>
    </xf>
    <xf numFmtId="49" fontId="5" fillId="0" borderId="0" xfId="5" applyNumberFormat="1" applyFont="1"/>
    <xf numFmtId="0" fontId="5" fillId="0" borderId="0" xfId="5" applyFont="1" applyAlignment="1">
      <alignment horizontal="center" vertical="center"/>
    </xf>
    <xf numFmtId="4" fontId="5" fillId="0" borderId="0" xfId="5" applyNumberFormat="1" applyFont="1" applyAlignment="1">
      <alignment horizontal="center" vertical="center"/>
    </xf>
    <xf numFmtId="0" fontId="5" fillId="0" borderId="0" xfId="5" applyFont="1" applyAlignment="1">
      <alignment wrapText="1"/>
    </xf>
    <xf numFmtId="4" fontId="5" fillId="0" borderId="0" xfId="5" applyNumberFormat="1" applyFont="1" applyAlignment="1">
      <alignment horizontal="center"/>
    </xf>
    <xf numFmtId="0" fontId="5" fillId="0" borderId="0" xfId="5" applyFont="1" applyAlignment="1">
      <alignment horizontal="center" vertical="center" wrapText="1"/>
    </xf>
    <xf numFmtId="4" fontId="5" fillId="0" borderId="0" xfId="5" applyNumberFormat="1" applyFont="1" applyAlignment="1" applyProtection="1">
      <alignment horizontal="center" vertical="center"/>
      <protection locked="0"/>
    </xf>
    <xf numFmtId="4" fontId="5" fillId="0" borderId="0" xfId="5" applyNumberFormat="1" applyFont="1" applyAlignment="1">
      <alignment horizontal="right" vertical="top"/>
    </xf>
    <xf numFmtId="49" fontId="5" fillId="0" borderId="0" xfId="13" applyNumberFormat="1" applyFont="1" applyAlignment="1">
      <alignment horizontal="justify" vertical="top"/>
    </xf>
    <xf numFmtId="0" fontId="5" fillId="0" borderId="0" xfId="13" applyFont="1" applyAlignment="1">
      <alignment horizontal="justify" vertical="top" wrapText="1"/>
    </xf>
    <xf numFmtId="0" fontId="5" fillId="0" borderId="0" xfId="13" applyFont="1" applyAlignment="1">
      <alignment horizontal="justify" vertical="center"/>
    </xf>
    <xf numFmtId="4" fontId="5" fillId="0" borderId="0" xfId="13" applyNumberFormat="1" applyFont="1" applyAlignment="1" applyProtection="1">
      <alignment horizontal="center" vertical="center"/>
      <protection locked="0"/>
    </xf>
    <xf numFmtId="4" fontId="5" fillId="0" borderId="0" xfId="13" applyNumberFormat="1" applyFont="1" applyAlignment="1" applyProtection="1">
      <alignment horizontal="justify" vertical="top"/>
      <protection locked="0"/>
    </xf>
    <xf numFmtId="49" fontId="5" fillId="0" borderId="0" xfId="13" applyNumberFormat="1" applyFont="1" applyAlignment="1">
      <alignment horizontal="right" vertical="top" wrapText="1"/>
    </xf>
    <xf numFmtId="0" fontId="5" fillId="0" borderId="0" xfId="13" applyFont="1" applyAlignment="1">
      <alignment horizontal="center" vertical="center"/>
    </xf>
    <xf numFmtId="49" fontId="5" fillId="0" borderId="0" xfId="13" applyNumberFormat="1" applyFont="1" applyAlignment="1">
      <alignment horizontal="justify" vertical="top" wrapText="1"/>
    </xf>
    <xf numFmtId="49" fontId="5" fillId="0" borderId="0" xfId="13" applyNumberFormat="1" applyFont="1" applyAlignment="1">
      <alignment horizontal="left" vertical="top"/>
    </xf>
    <xf numFmtId="0" fontId="5" fillId="0" borderId="0" xfId="13" applyFont="1" applyAlignment="1">
      <alignment horizontal="right" vertical="top" wrapText="1"/>
    </xf>
    <xf numFmtId="4" fontId="5" fillId="0" borderId="0" xfId="13" applyNumberFormat="1" applyFont="1" applyAlignment="1">
      <alignment horizontal="right" vertical="top"/>
    </xf>
    <xf numFmtId="0" fontId="17" fillId="0" borderId="0" xfId="16" applyFont="1" applyAlignment="1">
      <alignment vertical="top"/>
    </xf>
    <xf numFmtId="0" fontId="17" fillId="0" borderId="0" xfId="5" applyFont="1"/>
    <xf numFmtId="0" fontId="17" fillId="0" borderId="0" xfId="16" applyFont="1" applyAlignment="1">
      <alignment horizontal="center" vertical="top"/>
    </xf>
    <xf numFmtId="0" fontId="17" fillId="0" borderId="0" xfId="16" applyFont="1" applyAlignment="1">
      <alignment horizontal="left" vertical="top"/>
    </xf>
    <xf numFmtId="0" fontId="5" fillId="0" borderId="0" xfId="17" applyFont="1" applyAlignment="1">
      <alignment horizontal="left"/>
    </xf>
    <xf numFmtId="49" fontId="29" fillId="0" borderId="0" xfId="5" applyNumberFormat="1" applyFont="1" applyAlignment="1">
      <alignment horizontal="left" vertical="top"/>
    </xf>
    <xf numFmtId="0" fontId="1" fillId="0" borderId="0" xfId="5" quotePrefix="1" applyAlignment="1">
      <alignment horizontal="justify" vertical="top" wrapText="1"/>
    </xf>
    <xf numFmtId="0" fontId="1" fillId="0" borderId="0" xfId="5" applyAlignment="1">
      <alignment horizontal="center" vertical="top"/>
    </xf>
    <xf numFmtId="4" fontId="1" fillId="0" borderId="0" xfId="5" applyNumberFormat="1" applyAlignment="1">
      <alignment horizontal="right"/>
    </xf>
    <xf numFmtId="165" fontId="1" fillId="0" borderId="0" xfId="5" applyNumberFormat="1" applyAlignment="1">
      <alignment horizontal="left"/>
    </xf>
    <xf numFmtId="169" fontId="1" fillId="0" borderId="0" xfId="5" quotePrefix="1" applyNumberFormat="1" applyAlignment="1">
      <alignment horizontal="justify" vertical="top" wrapText="1"/>
    </xf>
    <xf numFmtId="0" fontId="42" fillId="0" borderId="0" xfId="5" applyFont="1" applyAlignment="1">
      <alignment horizontal="left"/>
    </xf>
    <xf numFmtId="49" fontId="43" fillId="0" borderId="0" xfId="5" quotePrefix="1" applyNumberFormat="1" applyFont="1" applyAlignment="1">
      <alignment horizontal="left" vertical="top" wrapText="1"/>
    </xf>
    <xf numFmtId="0" fontId="29" fillId="0" borderId="0" xfId="5" applyFont="1" applyAlignment="1">
      <alignment horizontal="right" vertical="top" wrapText="1"/>
    </xf>
    <xf numFmtId="170" fontId="1" fillId="0" borderId="0" xfId="18" applyNumberFormat="1" applyFont="1" applyBorder="1" applyProtection="1">
      <protection locked="0"/>
    </xf>
    <xf numFmtId="169" fontId="1" fillId="0" borderId="0" xfId="18" applyNumberFormat="1" applyFont="1" applyBorder="1" applyProtection="1"/>
    <xf numFmtId="49" fontId="5" fillId="0" borderId="0" xfId="5" applyNumberFormat="1" applyFont="1" applyBorder="1" applyAlignment="1">
      <alignment horizontal="left"/>
    </xf>
    <xf numFmtId="0" fontId="5" fillId="0" borderId="0" xfId="5" applyFont="1" applyBorder="1" applyAlignment="1">
      <alignment vertical="top" wrapText="1"/>
    </xf>
    <xf numFmtId="0" fontId="5" fillId="0" borderId="0" xfId="5" applyFont="1" applyBorder="1" applyAlignment="1">
      <alignment horizontal="center" vertical="top"/>
    </xf>
    <xf numFmtId="0" fontId="1" fillId="0" borderId="0" xfId="5" applyFont="1" applyFill="1" applyBorder="1" applyAlignment="1">
      <alignment vertical="top" wrapText="1"/>
    </xf>
    <xf numFmtId="0" fontId="1" fillId="0" borderId="0" xfId="13"/>
    <xf numFmtId="49" fontId="13" fillId="0" borderId="6" xfId="5" applyNumberFormat="1" applyFont="1" applyBorder="1" applyAlignment="1">
      <alignment horizontal="left" vertical="top"/>
    </xf>
    <xf numFmtId="0" fontId="13" fillId="0" borderId="7" xfId="5" applyFont="1" applyBorder="1" applyAlignment="1">
      <alignment horizontal="left" vertical="top" wrapText="1"/>
    </xf>
    <xf numFmtId="0" fontId="13" fillId="0" borderId="7" xfId="5" applyFont="1" applyBorder="1" applyAlignment="1">
      <alignment horizontal="center" vertical="center"/>
    </xf>
    <xf numFmtId="4" fontId="13" fillId="0" borderId="7" xfId="5" applyNumberFormat="1" applyFont="1" applyBorder="1" applyAlignment="1" applyProtection="1">
      <alignment horizontal="center" vertical="center"/>
      <protection locked="0"/>
    </xf>
    <xf numFmtId="4" fontId="13" fillId="0" borderId="7" xfId="5" applyNumberFormat="1" applyFont="1" applyBorder="1" applyAlignment="1" applyProtection="1">
      <alignment horizontal="left"/>
      <protection locked="0"/>
    </xf>
    <xf numFmtId="0" fontId="5" fillId="0" borderId="0" xfId="5" applyFont="1" applyBorder="1"/>
    <xf numFmtId="49" fontId="5" fillId="0" borderId="0" xfId="5" applyNumberFormat="1" applyFont="1" applyAlignment="1">
      <alignment vertical="top"/>
    </xf>
    <xf numFmtId="0" fontId="5" fillId="0" borderId="0" xfId="13" applyFont="1" applyBorder="1" applyAlignment="1" applyProtection="1">
      <alignment vertical="top" wrapText="1"/>
      <protection locked="0"/>
    </xf>
    <xf numFmtId="0" fontId="5" fillId="0" borderId="0" xfId="19" applyBorder="1" applyAlignment="1">
      <alignment vertical="top" wrapText="1"/>
    </xf>
    <xf numFmtId="0" fontId="37" fillId="0" borderId="0" xfId="19" applyFont="1" applyBorder="1" applyAlignment="1">
      <alignment vertical="top" wrapText="1"/>
    </xf>
    <xf numFmtId="168" fontId="5" fillId="0" borderId="0" xfId="5" applyNumberFormat="1" applyFont="1" applyAlignment="1">
      <alignment horizontal="left"/>
    </xf>
    <xf numFmtId="165" fontId="5" fillId="0" borderId="0" xfId="5" applyNumberFormat="1" applyFont="1" applyAlignment="1">
      <alignment horizontal="right"/>
    </xf>
    <xf numFmtId="0" fontId="5" fillId="0" borderId="0" xfId="5" applyFont="1" applyAlignment="1">
      <alignment horizontal="left" vertical="top" wrapText="1"/>
    </xf>
    <xf numFmtId="168" fontId="5" fillId="0" borderId="0" xfId="5" applyNumberFormat="1" applyFont="1" applyAlignment="1">
      <alignment horizontal="left" vertical="top" wrapText="1"/>
    </xf>
    <xf numFmtId="49" fontId="5" fillId="0" borderId="0" xfId="5" applyNumberFormat="1" applyFont="1" applyBorder="1"/>
    <xf numFmtId="4" fontId="5" fillId="0" borderId="0" xfId="5" applyNumberFormat="1" applyFont="1" applyBorder="1" applyAlignment="1">
      <alignment horizontal="left"/>
    </xf>
    <xf numFmtId="49" fontId="1" fillId="0" borderId="0" xfId="5" applyNumberFormat="1" applyAlignment="1">
      <alignment horizontal="left" vertical="top"/>
    </xf>
    <xf numFmtId="0" fontId="19" fillId="0" borderId="0" xfId="5" applyFont="1" applyAlignment="1">
      <alignment vertical="top" wrapText="1"/>
    </xf>
    <xf numFmtId="0" fontId="23" fillId="0" borderId="0" xfId="5" applyFont="1" applyAlignment="1">
      <alignment horizontal="center" vertical="center"/>
    </xf>
    <xf numFmtId="4" fontId="23" fillId="0" borderId="0" xfId="5" applyNumberFormat="1" applyFont="1" applyAlignment="1">
      <alignment horizontal="right" vertical="center"/>
    </xf>
    <xf numFmtId="165" fontId="23" fillId="0" borderId="0" xfId="5" applyNumberFormat="1" applyFont="1" applyAlignment="1">
      <alignment horizontal="center" vertical="center"/>
    </xf>
    <xf numFmtId="171" fontId="23" fillId="0" borderId="0" xfId="5" applyNumberFormat="1" applyFont="1" applyAlignment="1">
      <alignment horizontal="center" vertical="center"/>
    </xf>
    <xf numFmtId="0" fontId="1" fillId="0" borderId="0" xfId="5"/>
    <xf numFmtId="0" fontId="1" fillId="0" borderId="0" xfId="5" applyAlignment="1">
      <alignment horizontal="left"/>
    </xf>
    <xf numFmtId="0" fontId="1" fillId="0" borderId="0" xfId="5" applyAlignment="1">
      <alignment horizontal="justify" vertical="top" wrapText="1"/>
    </xf>
    <xf numFmtId="44" fontId="1" fillId="0" borderId="0" xfId="5" applyNumberFormat="1" applyAlignment="1">
      <alignment horizontal="left"/>
    </xf>
    <xf numFmtId="171" fontId="1" fillId="0" borderId="0" xfId="5" applyNumberFormat="1" applyAlignment="1">
      <alignment horizontal="left"/>
    </xf>
    <xf numFmtId="49" fontId="44" fillId="0" borderId="0" xfId="5" quotePrefix="1" applyNumberFormat="1" applyFont="1" applyAlignment="1">
      <alignment horizontal="left" vertical="top" wrapText="1"/>
    </xf>
    <xf numFmtId="0" fontId="1" fillId="0" borderId="0" xfId="12" applyFont="1" applyAlignment="1">
      <alignment horizontal="right" vertical="top" wrapText="1"/>
    </xf>
    <xf numFmtId="4" fontId="10" fillId="0" borderId="0" xfId="5" applyNumberFormat="1" applyFont="1" applyAlignment="1">
      <alignment horizontal="right" vertical="top"/>
    </xf>
    <xf numFmtId="170" fontId="1" fillId="0" borderId="0" xfId="18" applyNumberFormat="1" applyFont="1" applyBorder="1" applyProtection="1"/>
    <xf numFmtId="0" fontId="1" fillId="0" borderId="0" xfId="5" applyAlignment="1">
      <alignment horizontal="center" vertical="center"/>
    </xf>
    <xf numFmtId="4" fontId="10" fillId="0" borderId="0" xfId="5" applyNumberFormat="1" applyFont="1" applyAlignment="1">
      <alignment horizontal="right" vertical="center"/>
    </xf>
    <xf numFmtId="170" fontId="1" fillId="0" borderId="0" xfId="18" applyNumberFormat="1" applyFont="1" applyBorder="1" applyAlignment="1" applyProtection="1">
      <alignment vertical="center"/>
      <protection locked="0"/>
    </xf>
    <xf numFmtId="170" fontId="1" fillId="0" borderId="0" xfId="18" applyNumberFormat="1" applyFont="1" applyBorder="1" applyAlignment="1" applyProtection="1">
      <alignment vertical="center"/>
    </xf>
    <xf numFmtId="4" fontId="5" fillId="0" borderId="0" xfId="13" applyNumberFormat="1" applyFont="1" applyBorder="1" applyAlignment="1">
      <alignment vertical="top" wrapText="1"/>
    </xf>
    <xf numFmtId="0" fontId="5" fillId="0" borderId="0" xfId="13" applyFont="1" applyBorder="1" applyAlignment="1">
      <alignment horizontal="center" wrapText="1"/>
    </xf>
    <xf numFmtId="4" fontId="5" fillId="0" borderId="0" xfId="13" applyNumberFormat="1" applyFont="1" applyBorder="1" applyAlignment="1">
      <alignment horizontal="center" wrapText="1"/>
    </xf>
    <xf numFmtId="49" fontId="5" fillId="0" borderId="0" xfId="5" applyNumberFormat="1" applyFont="1" applyBorder="1" applyAlignment="1">
      <alignment vertical="top"/>
    </xf>
    <xf numFmtId="4" fontId="5" fillId="0" borderId="0" xfId="5" applyNumberFormat="1" applyFont="1" applyBorder="1" applyAlignment="1">
      <alignment horizontal="center"/>
    </xf>
    <xf numFmtId="0" fontId="37" fillId="0" borderId="0" xfId="13" applyFont="1" applyAlignment="1" applyProtection="1">
      <alignment vertical="top" wrapText="1"/>
      <protection locked="0"/>
    </xf>
    <xf numFmtId="0" fontId="13" fillId="0" borderId="0" xfId="5" applyFont="1" applyAlignment="1">
      <alignment horizontal="left"/>
    </xf>
    <xf numFmtId="0" fontId="5" fillId="0" borderId="0" xfId="4" applyFont="1" applyAlignment="1">
      <alignment horizontal="left" vertical="top"/>
      <protection locked="0"/>
    </xf>
    <xf numFmtId="0" fontId="5" fillId="0" borderId="0" xfId="5" applyFont="1" applyBorder="1" applyAlignment="1">
      <alignment horizontal="right"/>
    </xf>
    <xf numFmtId="4" fontId="5" fillId="0" borderId="0" xfId="5" applyNumberFormat="1" applyFont="1" applyBorder="1" applyAlignment="1">
      <alignment horizontal="right"/>
    </xf>
    <xf numFmtId="49" fontId="5" fillId="0" borderId="0" xfId="5" applyNumberFormat="1" applyFont="1" applyBorder="1" applyAlignment="1">
      <alignment horizontal="justify" vertical="top"/>
    </xf>
    <xf numFmtId="0" fontId="5" fillId="0" borderId="0" xfId="13" applyFont="1" applyBorder="1" applyAlignment="1">
      <alignment vertical="top" wrapText="1"/>
    </xf>
    <xf numFmtId="0" fontId="5" fillId="0" borderId="0" xfId="5" applyFont="1" applyBorder="1" applyAlignment="1">
      <alignment horizontal="justify" vertical="top"/>
    </xf>
    <xf numFmtId="0" fontId="13" fillId="0" borderId="7" xfId="5" applyFont="1" applyBorder="1" applyAlignment="1">
      <alignment horizontal="center"/>
    </xf>
    <xf numFmtId="4" fontId="13" fillId="0" borderId="7" xfId="5" applyNumberFormat="1" applyFont="1" applyBorder="1" applyAlignment="1" applyProtection="1">
      <alignment horizontal="right"/>
      <protection locked="0"/>
    </xf>
    <xf numFmtId="0" fontId="5" fillId="0" borderId="0" xfId="5" applyFont="1" applyAlignment="1">
      <alignment vertical="top" wrapText="1"/>
    </xf>
    <xf numFmtId="0" fontId="5" fillId="0" borderId="0" xfId="5" applyFont="1" applyAlignment="1">
      <alignment horizontal="center"/>
    </xf>
    <xf numFmtId="0" fontId="5" fillId="0" borderId="0" xfId="4" applyFont="1" applyAlignment="1">
      <alignment horizontal="left" vertical="top" wrapText="1"/>
      <protection locked="0"/>
    </xf>
    <xf numFmtId="49" fontId="29" fillId="3" borderId="6" xfId="5" applyNumberFormat="1" applyFont="1" applyFill="1" applyBorder="1" applyAlignment="1">
      <alignment horizontal="left" vertical="center"/>
    </xf>
    <xf numFmtId="0" fontId="1" fillId="3" borderId="7" xfId="5" quotePrefix="1" applyFont="1" applyFill="1" applyBorder="1" applyAlignment="1">
      <alignment horizontal="center" vertical="center" wrapText="1"/>
    </xf>
    <xf numFmtId="0" fontId="1" fillId="3" borderId="7" xfId="5" applyFont="1" applyFill="1" applyBorder="1" applyAlignment="1">
      <alignment horizontal="center" vertical="center"/>
    </xf>
    <xf numFmtId="4" fontId="1" fillId="3" borderId="7" xfId="5" applyNumberFormat="1" applyFont="1" applyFill="1" applyBorder="1" applyAlignment="1">
      <alignment horizontal="center" vertical="center"/>
    </xf>
    <xf numFmtId="165" fontId="1" fillId="3" borderId="7" xfId="5" applyNumberFormat="1" applyFont="1" applyFill="1" applyBorder="1" applyAlignment="1">
      <alignment horizontal="center" vertical="center"/>
    </xf>
    <xf numFmtId="0" fontId="1" fillId="3" borderId="8" xfId="5" applyFont="1" applyFill="1" applyBorder="1" applyAlignment="1">
      <alignment horizontal="center" vertical="center"/>
    </xf>
    <xf numFmtId="0" fontId="21" fillId="0" borderId="0" xfId="4" applyFont="1" applyAlignment="1">
      <alignment horizontal="left" vertical="top"/>
      <protection locked="0"/>
    </xf>
    <xf numFmtId="0" fontId="1" fillId="0" borderId="0" xfId="5" applyFont="1" applyAlignment="1">
      <alignment horizontal="left"/>
    </xf>
    <xf numFmtId="0" fontId="1" fillId="0" borderId="0" xfId="20" applyFont="1" applyAlignment="1">
      <alignment horizontal="justify" vertical="top" wrapText="1"/>
    </xf>
    <xf numFmtId="0" fontId="21" fillId="0" borderId="0" xfId="4" applyFont="1" applyFill="1" applyBorder="1" applyAlignment="1">
      <alignment horizontal="left" vertical="top"/>
      <protection locked="0"/>
    </xf>
    <xf numFmtId="4" fontId="21" fillId="0" borderId="0" xfId="4" applyNumberFormat="1" applyFont="1" applyFill="1" applyBorder="1" applyAlignment="1">
      <alignment horizontal="center" vertical="top"/>
      <protection locked="0"/>
    </xf>
    <xf numFmtId="0" fontId="21" fillId="0" borderId="0" xfId="4" applyFont="1" applyBorder="1" applyAlignment="1">
      <alignment horizontal="center" vertical="center"/>
      <protection locked="0"/>
    </xf>
    <xf numFmtId="4" fontId="1" fillId="0" borderId="0" xfId="4" applyNumberFormat="1" applyFont="1" applyBorder="1" applyAlignment="1">
      <alignment horizontal="center" vertical="center"/>
      <protection locked="0"/>
    </xf>
    <xf numFmtId="0" fontId="21" fillId="0" borderId="0" xfId="4" applyFont="1" applyBorder="1" applyAlignment="1">
      <alignment horizontal="left" vertical="top"/>
      <protection locked="0"/>
    </xf>
    <xf numFmtId="4" fontId="21" fillId="0" borderId="0" xfId="4" applyNumberFormat="1" applyFont="1" applyBorder="1" applyAlignment="1">
      <alignment horizontal="center" vertical="top"/>
      <protection locked="0"/>
    </xf>
    <xf numFmtId="49" fontId="1" fillId="0" borderId="0" xfId="5" applyNumberFormat="1" applyFont="1" applyAlignment="1">
      <alignment horizontal="left" vertical="top"/>
    </xf>
    <xf numFmtId="0" fontId="1" fillId="0" borderId="0" xfId="5" applyFont="1" applyAlignment="1">
      <alignment horizontal="left" vertical="top" wrapText="1"/>
    </xf>
    <xf numFmtId="0" fontId="1" fillId="0" borderId="0" xfId="5" applyFont="1" applyAlignment="1">
      <alignment horizontal="center" vertical="top"/>
    </xf>
    <xf numFmtId="170" fontId="1" fillId="0" borderId="0" xfId="18" applyNumberFormat="1" applyFont="1" applyBorder="1" applyAlignment="1" applyProtection="1">
      <alignment vertical="top"/>
      <protection locked="0"/>
    </xf>
    <xf numFmtId="170" fontId="1" fillId="0" borderId="0" xfId="18" applyNumberFormat="1" applyFont="1" applyBorder="1" applyAlignment="1" applyProtection="1">
      <alignment vertical="top"/>
    </xf>
    <xf numFmtId="0" fontId="29" fillId="0" borderId="0" xfId="5" applyFont="1" applyAlignment="1">
      <alignment vertical="top"/>
    </xf>
    <xf numFmtId="4" fontId="1" fillId="0" borderId="0" xfId="13" applyNumberFormat="1" applyFont="1" applyBorder="1" applyAlignment="1">
      <alignment vertical="top" wrapText="1"/>
    </xf>
    <xf numFmtId="49" fontId="19" fillId="0" borderId="6" xfId="5" applyNumberFormat="1" applyFont="1" applyBorder="1" applyAlignment="1">
      <alignment horizontal="left" vertical="top"/>
    </xf>
    <xf numFmtId="0" fontId="19" fillId="0" borderId="7" xfId="5" applyFont="1" applyBorder="1" applyAlignment="1">
      <alignment horizontal="left" vertical="top" wrapText="1"/>
    </xf>
    <xf numFmtId="0" fontId="19" fillId="0" borderId="7" xfId="5" applyFont="1" applyBorder="1" applyAlignment="1">
      <alignment horizontal="center"/>
    </xf>
    <xf numFmtId="4" fontId="19" fillId="0" borderId="7" xfId="5" applyNumberFormat="1" applyFont="1" applyBorder="1" applyAlignment="1" applyProtection="1">
      <alignment horizontal="left"/>
      <protection locked="0"/>
    </xf>
    <xf numFmtId="170" fontId="19" fillId="0" borderId="8" xfId="18" applyNumberFormat="1" applyFont="1" applyBorder="1" applyProtection="1">
      <protection locked="0"/>
    </xf>
    <xf numFmtId="49" fontId="29" fillId="0" borderId="0" xfId="5" applyNumberFormat="1" applyFont="1" applyFill="1" applyBorder="1" applyAlignment="1">
      <alignment horizontal="left" vertical="center"/>
    </xf>
    <xf numFmtId="0" fontId="1" fillId="0" borderId="0" xfId="5" quotePrefix="1" applyFont="1" applyFill="1" applyBorder="1" applyAlignment="1">
      <alignment horizontal="center" vertical="center" wrapText="1"/>
    </xf>
    <xf numFmtId="0" fontId="5" fillId="0" borderId="0" xfId="5" applyFont="1" applyFill="1"/>
    <xf numFmtId="49" fontId="29" fillId="0" borderId="0" xfId="9" applyNumberFormat="1" applyFont="1" applyAlignment="1">
      <alignment horizontal="justify" vertical="top"/>
    </xf>
    <xf numFmtId="49" fontId="29" fillId="0" borderId="0" xfId="9" applyNumberFormat="1" applyFont="1" applyAlignment="1">
      <alignment horizontal="justify" vertical="top" wrapText="1"/>
    </xf>
    <xf numFmtId="0" fontId="29" fillId="0" borderId="0" xfId="9" applyFont="1" applyAlignment="1">
      <alignment horizontal="center"/>
    </xf>
    <xf numFmtId="4" fontId="29" fillId="0" borderId="0" xfId="9" applyNumberFormat="1" applyFont="1" applyAlignment="1" applyProtection="1">
      <alignment horizontal="right" vertical="top"/>
      <protection locked="0"/>
    </xf>
    <xf numFmtId="4" fontId="29" fillId="0" borderId="0" xfId="9" applyNumberFormat="1" applyFont="1" applyAlignment="1" applyProtection="1">
      <alignment horizontal="justify" vertical="top"/>
      <protection locked="0"/>
    </xf>
    <xf numFmtId="0" fontId="45" fillId="0" borderId="0" xfId="9" applyFont="1"/>
    <xf numFmtId="49" fontId="29" fillId="0" borderId="0" xfId="5" applyNumberFormat="1" applyFont="1"/>
    <xf numFmtId="0" fontId="29" fillId="0" borderId="0" xfId="5" applyFont="1" applyAlignment="1">
      <alignment horizontal="left"/>
    </xf>
    <xf numFmtId="0" fontId="29" fillId="0" borderId="0" xfId="5" applyFont="1" applyAlignment="1">
      <alignment wrapText="1"/>
    </xf>
    <xf numFmtId="49" fontId="29" fillId="0" borderId="0" xfId="9" applyNumberFormat="1" applyFont="1"/>
    <xf numFmtId="0" fontId="29" fillId="0" borderId="0" xfId="9" applyFont="1" applyAlignment="1">
      <alignment vertical="top" wrapText="1"/>
    </xf>
    <xf numFmtId="0" fontId="29" fillId="0" borderId="0" xfId="9" applyFont="1" applyAlignment="1">
      <alignment horizontal="center" vertical="top"/>
    </xf>
    <xf numFmtId="0" fontId="29" fillId="0" borderId="0" xfId="9" applyFont="1" applyAlignment="1">
      <alignment horizontal="right"/>
    </xf>
    <xf numFmtId="0" fontId="1" fillId="0" borderId="0" xfId="9" applyFont="1" applyAlignment="1">
      <alignment horizontal="left" wrapText="1"/>
    </xf>
    <xf numFmtId="0" fontId="21" fillId="0" borderId="0" xfId="4" applyFont="1" applyAlignment="1">
      <alignment horizontal="right" vertical="top"/>
      <protection locked="0"/>
    </xf>
    <xf numFmtId="0" fontId="1" fillId="0" borderId="0" xfId="9" applyFont="1" applyAlignment="1">
      <alignment horizontal="left"/>
    </xf>
    <xf numFmtId="0" fontId="29" fillId="0" borderId="0" xfId="5" applyFont="1" applyAlignment="1">
      <alignment vertical="top" wrapText="1"/>
    </xf>
    <xf numFmtId="0" fontId="1" fillId="0" borderId="0" xfId="21" applyFont="1" applyAlignment="1" applyProtection="1">
      <alignment horizontal="left" vertical="top" wrapText="1"/>
      <protection locked="0"/>
    </xf>
    <xf numFmtId="0" fontId="1" fillId="0" borderId="0" xfId="5" applyFont="1" applyBorder="1" applyAlignment="1">
      <alignment wrapText="1"/>
    </xf>
    <xf numFmtId="4" fontId="19" fillId="0" borderId="8" xfId="5" applyNumberFormat="1" applyFont="1" applyBorder="1" applyAlignment="1" applyProtection="1">
      <alignment horizontal="right"/>
      <protection locked="0"/>
    </xf>
    <xf numFmtId="49" fontId="46" fillId="0" borderId="0" xfId="5" applyNumberFormat="1" applyFont="1" applyAlignment="1">
      <alignment horizontal="left"/>
    </xf>
    <xf numFmtId="0" fontId="46" fillId="0" borderId="0" xfId="5" applyFont="1"/>
    <xf numFmtId="0" fontId="47" fillId="0" borderId="0" xfId="5" applyFont="1" applyAlignment="1">
      <alignment horizontal="center" vertical="top"/>
    </xf>
    <xf numFmtId="0" fontId="47" fillId="0" borderId="0" xfId="5" applyFont="1" applyAlignment="1">
      <alignment horizontal="left"/>
    </xf>
    <xf numFmtId="4" fontId="47" fillId="0" borderId="0" xfId="5" applyNumberFormat="1" applyFont="1" applyAlignment="1">
      <alignment horizontal="left"/>
    </xf>
    <xf numFmtId="0" fontId="47" fillId="0" borderId="0" xfId="5" applyFont="1"/>
    <xf numFmtId="0" fontId="47" fillId="0" borderId="0" xfId="5" applyFont="1" applyAlignment="1">
      <alignment horizontal="right"/>
    </xf>
    <xf numFmtId="4" fontId="47" fillId="0" borderId="0" xfId="5" applyNumberFormat="1" applyFont="1" applyAlignment="1">
      <alignment horizontal="right"/>
    </xf>
    <xf numFmtId="0" fontId="47" fillId="0" borderId="0" xfId="5" applyFont="1" applyAlignment="1">
      <alignment vertical="top"/>
    </xf>
    <xf numFmtId="0" fontId="48" fillId="0" borderId="0" xfId="17" applyFont="1" applyAlignment="1">
      <alignment horizontal="left"/>
    </xf>
    <xf numFmtId="0" fontId="46" fillId="0" borderId="0" xfId="5" applyFont="1" applyAlignment="1">
      <alignment vertical="top"/>
    </xf>
    <xf numFmtId="0" fontId="47" fillId="0" borderId="0" xfId="5" applyFont="1" applyAlignment="1">
      <alignment horizontal="left" vertical="top"/>
    </xf>
    <xf numFmtId="0" fontId="47" fillId="0" borderId="0" xfId="5" applyFont="1" applyAlignment="1">
      <alignment horizontal="right" vertical="top"/>
    </xf>
    <xf numFmtId="4" fontId="47" fillId="0" borderId="0" xfId="5" applyNumberFormat="1" applyFont="1" applyAlignment="1">
      <alignment horizontal="right" vertical="top"/>
    </xf>
    <xf numFmtId="0" fontId="47" fillId="0" borderId="0" xfId="17" applyFont="1" applyAlignment="1">
      <alignment horizontal="left" vertical="top"/>
    </xf>
    <xf numFmtId="0" fontId="47" fillId="0" borderId="0" xfId="17" applyFont="1" applyAlignment="1">
      <alignment vertical="top"/>
    </xf>
    <xf numFmtId="0" fontId="47" fillId="0" borderId="0" xfId="17" applyFont="1" applyAlignment="1">
      <alignment horizontal="left"/>
    </xf>
    <xf numFmtId="0" fontId="1" fillId="0" borderId="0" xfId="5" applyFont="1" applyAlignment="1">
      <alignment horizontal="justify" vertical="top" wrapText="1"/>
    </xf>
    <xf numFmtId="4" fontId="1" fillId="0" borderId="0" xfId="5" applyNumberFormat="1" applyFont="1" applyAlignment="1">
      <alignment horizontal="right" vertical="top"/>
    </xf>
    <xf numFmtId="0" fontId="50" fillId="0" borderId="0" xfId="5" applyFont="1"/>
    <xf numFmtId="0" fontId="51" fillId="0" borderId="0" xfId="5" applyFont="1" applyAlignment="1">
      <alignment horizontal="center" vertical="top"/>
    </xf>
    <xf numFmtId="4" fontId="51" fillId="0" borderId="0" xfId="5" applyNumberFormat="1" applyFont="1" applyAlignment="1">
      <alignment horizontal="center" vertical="center"/>
    </xf>
    <xf numFmtId="2" fontId="51" fillId="0" borderId="0" xfId="5" applyNumberFormat="1" applyFont="1" applyAlignment="1">
      <alignment horizontal="left"/>
    </xf>
    <xf numFmtId="4" fontId="51" fillId="0" borderId="0" xfId="6" applyNumberFormat="1" applyFont="1" applyProtection="1">
      <protection locked="0"/>
    </xf>
    <xf numFmtId="0" fontId="52" fillId="0" borderId="0" xfId="5" applyFont="1" applyAlignment="1">
      <alignment horizontal="justify" vertical="top" wrapText="1"/>
    </xf>
    <xf numFmtId="0" fontId="51" fillId="0" borderId="0" xfId="5" applyFont="1" applyAlignment="1">
      <alignment horizontal="right"/>
    </xf>
    <xf numFmtId="49" fontId="19" fillId="0" borderId="9" xfId="5" applyNumberFormat="1" applyFont="1" applyBorder="1" applyAlignment="1">
      <alignment horizontal="left" vertical="top"/>
    </xf>
    <xf numFmtId="0" fontId="19" fillId="0" borderId="9" xfId="5" applyFont="1" applyBorder="1" applyAlignment="1">
      <alignment horizontal="left" vertical="top" wrapText="1"/>
    </xf>
    <xf numFmtId="0" fontId="19" fillId="0" borderId="9" xfId="5" applyFont="1" applyBorder="1" applyAlignment="1">
      <alignment horizontal="center"/>
    </xf>
    <xf numFmtId="4" fontId="19" fillId="0" borderId="9" xfId="5" applyNumberFormat="1" applyFont="1" applyBorder="1" applyAlignment="1" applyProtection="1">
      <alignment horizontal="left"/>
      <protection locked="0"/>
    </xf>
    <xf numFmtId="4" fontId="19" fillId="0" borderId="9" xfId="5" applyNumberFormat="1" applyFont="1" applyBorder="1" applyAlignment="1" applyProtection="1">
      <alignment horizontal="right"/>
      <protection locked="0"/>
    </xf>
    <xf numFmtId="0" fontId="5" fillId="0" borderId="0" xfId="12" applyFont="1" applyAlignment="1">
      <alignment horizontal="justify" vertical="top" wrapText="1"/>
    </xf>
    <xf numFmtId="0" fontId="1" fillId="0" borderId="0" xfId="13" applyFont="1" applyAlignment="1">
      <alignment horizontal="justify" vertical="justify" wrapText="1"/>
    </xf>
    <xf numFmtId="0" fontId="1" fillId="0" borderId="0" xfId="13" quotePrefix="1" applyFont="1" applyAlignment="1">
      <alignment horizontal="right" wrapText="1"/>
    </xf>
    <xf numFmtId="4" fontId="22" fillId="0" borderId="0" xfId="13" applyNumberFormat="1" applyFont="1"/>
    <xf numFmtId="2" fontId="1" fillId="0" borderId="0" xfId="13" applyNumberFormat="1" applyFont="1"/>
    <xf numFmtId="0" fontId="1" fillId="0" borderId="0" xfId="13" applyFont="1"/>
    <xf numFmtId="1" fontId="1" fillId="0" borderId="0" xfId="13" applyNumberFormat="1" applyFont="1" applyAlignment="1">
      <alignment horizontal="left" vertical="top"/>
    </xf>
    <xf numFmtId="0" fontId="1" fillId="0" borderId="0" xfId="13" applyFont="1" applyAlignment="1">
      <alignment horizontal="right" wrapText="1"/>
    </xf>
    <xf numFmtId="4" fontId="1" fillId="0" borderId="0" xfId="13" applyNumberFormat="1" applyFont="1"/>
    <xf numFmtId="4" fontId="1" fillId="0" borderId="0" xfId="21" applyNumberFormat="1" applyFont="1" applyAlignment="1">
      <alignment horizontal="right"/>
    </xf>
    <xf numFmtId="4" fontId="53" fillId="0" borderId="0" xfId="5" applyNumberFormat="1" applyFont="1" applyAlignment="1">
      <alignment horizontal="center" vertical="center"/>
    </xf>
    <xf numFmtId="49" fontId="54" fillId="0" borderId="0" xfId="5" applyNumberFormat="1" applyFont="1" applyAlignment="1">
      <alignment vertical="top"/>
    </xf>
    <xf numFmtId="0" fontId="54" fillId="0" borderId="0" xfId="5" applyFont="1" applyAlignment="1">
      <alignment vertical="top" wrapText="1"/>
    </xf>
    <xf numFmtId="0" fontId="54" fillId="0" borderId="0" xfId="5" applyFont="1" applyAlignment="1">
      <alignment horizontal="center" vertical="top"/>
    </xf>
    <xf numFmtId="4" fontId="54" fillId="0" borderId="0" xfId="5" applyNumberFormat="1" applyFont="1" applyAlignment="1">
      <alignment horizontal="left"/>
    </xf>
    <xf numFmtId="0" fontId="54" fillId="0" borderId="0" xfId="5" applyFont="1" applyAlignment="1">
      <alignment horizontal="left"/>
    </xf>
    <xf numFmtId="0" fontId="5" fillId="0" borderId="10" xfId="13" applyFont="1" applyBorder="1" applyAlignment="1">
      <alignment vertical="top" wrapText="1"/>
    </xf>
    <xf numFmtId="0" fontId="13" fillId="0" borderId="0" xfId="5" applyFont="1" applyAlignment="1">
      <alignment vertical="top"/>
    </xf>
    <xf numFmtId="0" fontId="5" fillId="0" borderId="0" xfId="5" applyFont="1" applyAlignment="1">
      <alignment vertical="top"/>
    </xf>
    <xf numFmtId="4" fontId="5" fillId="0" borderId="10" xfId="13" applyNumberFormat="1" applyFont="1" applyBorder="1" applyAlignment="1">
      <alignment vertical="top" wrapText="1"/>
    </xf>
    <xf numFmtId="49" fontId="54" fillId="0" borderId="0" xfId="5" applyNumberFormat="1" applyFont="1"/>
    <xf numFmtId="0" fontId="54" fillId="0" borderId="0" xfId="5" applyFont="1"/>
    <xf numFmtId="0" fontId="54" fillId="0" borderId="10" xfId="13" applyFont="1" applyBorder="1" applyAlignment="1">
      <alignment vertical="top" wrapText="1"/>
    </xf>
    <xf numFmtId="0" fontId="54" fillId="0" borderId="0" xfId="5" applyFont="1" applyAlignment="1">
      <alignment vertical="top"/>
    </xf>
    <xf numFmtId="4" fontId="54" fillId="0" borderId="10" xfId="13" applyNumberFormat="1" applyFont="1" applyBorder="1" applyAlignment="1">
      <alignment vertical="top" wrapText="1"/>
    </xf>
    <xf numFmtId="0" fontId="36" fillId="0" borderId="0" xfId="22" applyFont="1" applyAlignment="1">
      <alignment vertical="top"/>
    </xf>
    <xf numFmtId="0" fontId="1" fillId="0" borderId="0" xfId="22"/>
    <xf numFmtId="0" fontId="19" fillId="0" borderId="0" xfId="22" applyFont="1"/>
    <xf numFmtId="0" fontId="18" fillId="0" borderId="0" xfId="22" applyFont="1" applyAlignment="1">
      <alignment vertical="top" wrapText="1"/>
    </xf>
    <xf numFmtId="0" fontId="22" fillId="0" borderId="0" xfId="22" applyFont="1"/>
    <xf numFmtId="49" fontId="19" fillId="0" borderId="0" xfId="22" applyNumberFormat="1" applyFont="1"/>
    <xf numFmtId="49" fontId="3" fillId="0" borderId="0" xfId="22" applyNumberFormat="1" applyFont="1" applyAlignment="1">
      <alignment horizontal="right" wrapText="1"/>
    </xf>
    <xf numFmtId="49" fontId="3" fillId="0" borderId="0" xfId="22" applyNumberFormat="1" applyFont="1" applyAlignment="1">
      <alignment vertical="center" wrapText="1"/>
    </xf>
    <xf numFmtId="49" fontId="3" fillId="0" borderId="0" xfId="22" applyNumberFormat="1" applyFont="1" applyAlignment="1">
      <alignment wrapText="1"/>
    </xf>
    <xf numFmtId="49" fontId="19" fillId="0" borderId="0" xfId="22" applyNumberFormat="1" applyFont="1" applyAlignment="1">
      <alignment horizontal="center"/>
    </xf>
    <xf numFmtId="0" fontId="1" fillId="0" borderId="0" xfId="13" applyAlignment="1">
      <alignment vertical="top" wrapText="1"/>
    </xf>
    <xf numFmtId="0" fontId="13" fillId="0" borderId="0" xfId="13" applyFont="1" applyAlignment="1">
      <alignment horizontal="justify" wrapText="1"/>
    </xf>
    <xf numFmtId="0" fontId="1" fillId="0" borderId="0" xfId="13" applyAlignment="1">
      <alignment horizontal="justify" wrapText="1"/>
    </xf>
    <xf numFmtId="0" fontId="5" fillId="0" borderId="0" xfId="23" applyFont="1"/>
    <xf numFmtId="0" fontId="5" fillId="0" borderId="0" xfId="23" applyFont="1" applyAlignment="1">
      <alignment horizontal="left" vertical="top" wrapText="1"/>
    </xf>
    <xf numFmtId="0" fontId="1" fillId="0" borderId="0" xfId="13" applyAlignment="1">
      <alignment horizontal="justify"/>
    </xf>
    <xf numFmtId="0" fontId="1" fillId="0" borderId="0" xfId="13" applyAlignment="1">
      <alignment vertical="top"/>
    </xf>
    <xf numFmtId="0" fontId="57" fillId="0" borderId="7" xfId="24" applyFont="1" applyBorder="1" applyAlignment="1">
      <alignment horizontal="center" vertical="top" wrapText="1"/>
    </xf>
    <xf numFmtId="0" fontId="57" fillId="0" borderId="7" xfId="24" quotePrefix="1" applyFont="1" applyBorder="1" applyAlignment="1">
      <alignment horizontal="center" vertical="top" wrapText="1"/>
    </xf>
    <xf numFmtId="0" fontId="57" fillId="0" borderId="7" xfId="24" applyFont="1" applyBorder="1" applyAlignment="1">
      <alignment horizontal="center" wrapText="1"/>
    </xf>
    <xf numFmtId="2" fontId="57" fillId="0" borderId="7" xfId="24" applyNumberFormat="1" applyFont="1" applyBorder="1" applyAlignment="1">
      <alignment wrapText="1"/>
    </xf>
    <xf numFmtId="169" fontId="57" fillId="0" borderId="7" xfId="24" applyNumberFormat="1" applyFont="1" applyBorder="1" applyAlignment="1">
      <alignment horizontal="right" wrapText="1"/>
    </xf>
    <xf numFmtId="0" fontId="58" fillId="0" borderId="0" xfId="24" applyFont="1" applyAlignment="1">
      <alignment horizontal="center" vertical="top" wrapText="1"/>
    </xf>
    <xf numFmtId="0" fontId="57" fillId="0" borderId="0" xfId="13" applyFont="1" applyAlignment="1">
      <alignment horizontal="left" vertical="top" wrapText="1"/>
    </xf>
    <xf numFmtId="0" fontId="59" fillId="0" borderId="0" xfId="13" applyFont="1" applyAlignment="1">
      <alignment horizontal="center" wrapText="1"/>
    </xf>
    <xf numFmtId="2" fontId="59" fillId="0" borderId="0" xfId="13" applyNumberFormat="1" applyFont="1" applyAlignment="1">
      <alignment wrapText="1"/>
    </xf>
    <xf numFmtId="169" fontId="59" fillId="0" borderId="0" xfId="13" applyNumberFormat="1" applyFont="1" applyAlignment="1">
      <alignment horizontal="right" wrapText="1"/>
    </xf>
    <xf numFmtId="0" fontId="58" fillId="0" borderId="0" xfId="24" applyFont="1" applyAlignment="1">
      <alignment wrapText="1"/>
    </xf>
    <xf numFmtId="0" fontId="59" fillId="0" borderId="0" xfId="24" applyFont="1" applyAlignment="1">
      <alignment horizontal="center" vertical="top" wrapText="1"/>
    </xf>
    <xf numFmtId="0" fontId="59" fillId="0" borderId="0" xfId="13" applyFont="1" applyAlignment="1">
      <alignment vertical="top" wrapText="1"/>
    </xf>
    <xf numFmtId="49" fontId="59" fillId="0" borderId="0" xfId="13" applyNumberFormat="1" applyFont="1" applyAlignment="1">
      <alignment horizontal="left" vertical="top" wrapText="1" shrinkToFit="1"/>
    </xf>
    <xf numFmtId="169" fontId="59" fillId="0" borderId="0" xfId="25" applyNumberFormat="1" applyFont="1" applyFill="1" applyBorder="1" applyAlignment="1">
      <alignment horizontal="right" wrapText="1"/>
    </xf>
    <xf numFmtId="169" fontId="57" fillId="0" borderId="0" xfId="26" applyNumberFormat="1" applyFont="1" applyFill="1" applyBorder="1" applyAlignment="1" applyProtection="1">
      <alignment horizontal="right" wrapText="1"/>
    </xf>
    <xf numFmtId="0" fontId="60" fillId="0" borderId="0" xfId="13" applyFont="1" applyAlignment="1">
      <alignment wrapText="1"/>
    </xf>
    <xf numFmtId="0" fontId="60" fillId="0" borderId="0" xfId="13" applyFont="1" applyAlignment="1">
      <alignment vertical="top" wrapText="1"/>
    </xf>
    <xf numFmtId="0" fontId="58" fillId="0" borderId="0" xfId="24" applyFont="1" applyAlignment="1">
      <alignment vertical="top" wrapText="1"/>
    </xf>
    <xf numFmtId="0" fontId="57" fillId="0" borderId="7" xfId="24" applyFont="1" applyBorder="1" applyAlignment="1">
      <alignment horizontal="center" vertical="center" wrapText="1"/>
    </xf>
    <xf numFmtId="0" fontId="57" fillId="0" borderId="7" xfId="24" quotePrefix="1" applyFont="1" applyBorder="1" applyAlignment="1">
      <alignment horizontal="justify" vertical="top" wrapText="1"/>
    </xf>
    <xf numFmtId="0" fontId="61" fillId="0" borderId="7" xfId="24" applyFont="1" applyBorder="1" applyAlignment="1">
      <alignment horizontal="center" wrapText="1"/>
    </xf>
    <xf numFmtId="2" fontId="61" fillId="0" borderId="7" xfId="24" applyNumberFormat="1" applyFont="1" applyBorder="1" applyAlignment="1">
      <alignment wrapText="1"/>
    </xf>
    <xf numFmtId="169" fontId="61" fillId="0" borderId="7" xfId="24" applyNumberFormat="1" applyFont="1" applyBorder="1" applyAlignment="1">
      <alignment horizontal="right" wrapText="1"/>
    </xf>
    <xf numFmtId="0" fontId="58" fillId="0" borderId="0" xfId="24" applyFont="1" applyAlignment="1">
      <alignment horizontal="justify" vertical="top" wrapText="1"/>
    </xf>
    <xf numFmtId="0" fontId="58" fillId="0" borderId="0" xfId="24" applyFont="1" applyAlignment="1">
      <alignment horizontal="center" wrapText="1"/>
    </xf>
    <xf numFmtId="2" fontId="58" fillId="0" borderId="0" xfId="24" applyNumberFormat="1" applyFont="1" applyAlignment="1">
      <alignment wrapText="1"/>
    </xf>
    <xf numFmtId="169" fontId="58" fillId="0" borderId="0" xfId="24" applyNumberFormat="1" applyFont="1" applyAlignment="1">
      <alignment horizontal="right" wrapText="1"/>
    </xf>
    <xf numFmtId="0" fontId="50" fillId="0" borderId="0" xfId="5" applyFont="1" applyAlignment="1">
      <alignment horizontal="justify" vertical="top"/>
    </xf>
    <xf numFmtId="0" fontId="50" fillId="0" borderId="0" xfId="5" applyFont="1" applyAlignment="1">
      <alignment horizontal="left" vertical="top" shrinkToFit="1"/>
    </xf>
    <xf numFmtId="0" fontId="62" fillId="0" borderId="0" xfId="27"/>
    <xf numFmtId="0" fontId="62" fillId="0" borderId="0" xfId="27" applyAlignment="1">
      <alignment horizontal="right" vertical="top"/>
    </xf>
    <xf numFmtId="0" fontId="63" fillId="0" borderId="0" xfId="27" applyFont="1" applyAlignment="1">
      <alignment horizontal="left" vertical="top"/>
    </xf>
    <xf numFmtId="0" fontId="51" fillId="0" borderId="0" xfId="10" applyFont="1" applyAlignment="1">
      <alignment horizontal="center"/>
    </xf>
    <xf numFmtId="4" fontId="51" fillId="0" borderId="0" xfId="10" applyNumberFormat="1" applyFont="1" applyAlignment="1">
      <alignment horizontal="right" vertical="top"/>
    </xf>
    <xf numFmtId="0" fontId="1" fillId="0" borderId="0" xfId="27" applyFont="1" applyAlignment="1">
      <alignment horizontal="right" vertical="top"/>
    </xf>
    <xf numFmtId="174" fontId="51" fillId="0" borderId="0" xfId="10" applyNumberFormat="1" applyFont="1" applyAlignment="1">
      <alignment horizontal="right" vertical="top"/>
    </xf>
    <xf numFmtId="0" fontId="51" fillId="0" borderId="0" xfId="27" applyFont="1" applyAlignment="1">
      <alignment horizontal="left" vertical="top"/>
    </xf>
    <xf numFmtId="174" fontId="51" fillId="0" borderId="0" xfId="11" applyNumberFormat="1" applyFont="1" applyAlignment="1">
      <alignment horizontal="right" vertical="top"/>
    </xf>
    <xf numFmtId="0" fontId="64" fillId="0" borderId="0" xfId="28" applyFont="1" applyAlignment="1">
      <alignment horizontal="justify" vertical="top"/>
    </xf>
    <xf numFmtId="0" fontId="51" fillId="0" borderId="0" xfId="28" applyFont="1" applyAlignment="1">
      <alignment horizontal="left" vertical="top" wrapText="1" shrinkToFit="1"/>
    </xf>
    <xf numFmtId="4" fontId="62" fillId="0" borderId="0" xfId="27" applyNumberFormat="1" applyAlignment="1">
      <alignment horizontal="right" vertical="top"/>
    </xf>
    <xf numFmtId="175" fontId="62" fillId="0" borderId="0" xfId="27" applyNumberFormat="1" applyAlignment="1">
      <alignment horizontal="right" vertical="top"/>
    </xf>
    <xf numFmtId="0" fontId="65" fillId="0" borderId="0" xfId="27" applyFont="1"/>
    <xf numFmtId="0" fontId="66" fillId="0" borderId="0" xfId="29" applyFont="1" applyAlignment="1">
      <alignment horizontal="left" vertical="top" shrinkToFit="1"/>
    </xf>
    <xf numFmtId="0" fontId="67" fillId="0" borderId="0" xfId="29" applyFont="1" applyAlignment="1">
      <alignment horizontal="center"/>
    </xf>
    <xf numFmtId="4" fontId="65" fillId="0" borderId="0" xfId="27" applyNumberFormat="1" applyFont="1" applyAlignment="1">
      <alignment horizontal="right" vertical="top"/>
    </xf>
    <xf numFmtId="175" fontId="51" fillId="0" borderId="0" xfId="27" applyNumberFormat="1" applyFont="1" applyAlignment="1">
      <alignment horizontal="right" vertical="top"/>
    </xf>
    <xf numFmtId="0" fontId="67" fillId="0" borderId="0" xfId="28" applyFont="1" applyAlignment="1">
      <alignment horizontal="justify" vertical="top"/>
    </xf>
    <xf numFmtId="0" fontId="67" fillId="0" borderId="0" xfId="28" applyFont="1" applyAlignment="1">
      <alignment horizontal="left" vertical="top" wrapText="1" shrinkToFit="1"/>
    </xf>
    <xf numFmtId="0" fontId="68" fillId="0" borderId="0" xfId="29" applyFont="1" applyAlignment="1">
      <alignment horizontal="left" vertical="top" shrinkToFit="1"/>
    </xf>
    <xf numFmtId="0" fontId="69" fillId="0" borderId="0" xfId="29" applyFont="1" applyAlignment="1">
      <alignment horizontal="left" vertical="top" shrinkToFit="1"/>
    </xf>
    <xf numFmtId="0" fontId="67" fillId="0" borderId="0" xfId="29" applyFont="1" applyAlignment="1">
      <alignment horizontal="left" vertical="top" shrinkToFit="1"/>
    </xf>
    <xf numFmtId="0" fontId="70" fillId="0" borderId="0" xfId="29" applyFont="1"/>
    <xf numFmtId="0" fontId="71" fillId="0" borderId="0" xfId="29" applyFont="1"/>
    <xf numFmtId="0" fontId="5" fillId="0" borderId="0" xfId="30" applyFont="1" applyAlignment="1">
      <alignment horizontal="justify" vertical="top"/>
    </xf>
    <xf numFmtId="0" fontId="1" fillId="0" borderId="0" xfId="30" applyAlignment="1">
      <alignment horizontal="justify" vertical="top"/>
    </xf>
    <xf numFmtId="0" fontId="72" fillId="0" borderId="0" xfId="30" applyFont="1" applyAlignment="1">
      <alignment horizontal="justify" vertical="top"/>
    </xf>
    <xf numFmtId="0" fontId="71" fillId="0" borderId="0" xfId="29" applyFont="1" applyAlignment="1">
      <alignment wrapText="1"/>
    </xf>
    <xf numFmtId="0" fontId="66" fillId="0" borderId="0" xfId="27" applyFont="1" applyAlignment="1">
      <alignment horizontal="left" vertical="top"/>
    </xf>
    <xf numFmtId="0" fontId="64" fillId="0" borderId="0" xfId="31" applyFont="1" applyAlignment="1">
      <alignment horizontal="justify" vertical="top"/>
    </xf>
    <xf numFmtId="0" fontId="67" fillId="0" borderId="0" xfId="31" applyFont="1" applyAlignment="1">
      <alignment horizontal="justify" vertical="top"/>
    </xf>
    <xf numFmtId="0" fontId="63" fillId="0" borderId="0" xfId="27" applyFont="1"/>
    <xf numFmtId="0" fontId="63" fillId="0" borderId="0" xfId="29" applyFont="1" applyAlignment="1">
      <alignment horizontal="left" vertical="top" shrinkToFit="1"/>
    </xf>
    <xf numFmtId="0" fontId="51" fillId="0" borderId="0" xfId="29" applyFont="1" applyAlignment="1">
      <alignment horizontal="center"/>
    </xf>
    <xf numFmtId="4" fontId="51" fillId="0" borderId="0" xfId="27" applyNumberFormat="1" applyFont="1" applyAlignment="1">
      <alignment horizontal="right" vertical="top"/>
    </xf>
    <xf numFmtId="0" fontId="64" fillId="0" borderId="0" xfId="29" applyFont="1" applyAlignment="1">
      <alignment horizontal="center"/>
    </xf>
    <xf numFmtId="0" fontId="50" fillId="0" borderId="0" xfId="22" applyFont="1" applyAlignment="1">
      <alignment horizontal="justify" vertical="top"/>
    </xf>
    <xf numFmtId="0" fontId="50" fillId="0" borderId="0" xfId="22" applyFont="1" applyAlignment="1">
      <alignment horizontal="left" vertical="top" shrinkToFit="1"/>
    </xf>
    <xf numFmtId="175" fontId="73" fillId="0" borderId="0" xfId="27" applyNumberFormat="1" applyFont="1" applyAlignment="1">
      <alignment horizontal="right" vertical="top"/>
    </xf>
    <xf numFmtId="0" fontId="62" fillId="0" borderId="0" xfId="27" applyAlignment="1">
      <alignment horizontal="left" vertical="top"/>
    </xf>
    <xf numFmtId="0" fontId="74" fillId="0" borderId="0" xfId="27" applyFont="1" applyAlignment="1">
      <alignment wrapText="1"/>
    </xf>
    <xf numFmtId="0" fontId="75" fillId="0" borderId="0" xfId="27" applyFont="1" applyAlignment="1">
      <alignment horizontal="left" vertical="top" wrapText="1"/>
    </xf>
    <xf numFmtId="0" fontId="74" fillId="0" borderId="0" xfId="27" applyFont="1" applyAlignment="1">
      <alignment horizontal="right" vertical="top" wrapText="1"/>
    </xf>
    <xf numFmtId="0" fontId="57" fillId="0" borderId="11" xfId="5" applyFont="1" applyBorder="1" applyAlignment="1">
      <alignment horizontal="justify" vertical="top" wrapText="1"/>
    </xf>
    <xf numFmtId="0" fontId="57" fillId="0" borderId="11" xfId="5" applyFont="1" applyBorder="1" applyAlignment="1">
      <alignment horizontal="left" vertical="top" wrapText="1" shrinkToFit="1"/>
    </xf>
    <xf numFmtId="0" fontId="74" fillId="0" borderId="11" xfId="27" applyFont="1" applyBorder="1" applyAlignment="1">
      <alignment wrapText="1"/>
    </xf>
    <xf numFmtId="0" fontId="74" fillId="0" borderId="11" xfId="27" applyFont="1" applyBorder="1" applyAlignment="1">
      <alignment horizontal="right" vertical="top" wrapText="1"/>
    </xf>
    <xf numFmtId="0" fontId="75" fillId="0" borderId="11" xfId="27" applyFont="1" applyBorder="1" applyAlignment="1">
      <alignment horizontal="left" vertical="top" wrapText="1"/>
    </xf>
    <xf numFmtId="0" fontId="59" fillId="0" borderId="11" xfId="10" applyFont="1" applyBorder="1" applyAlignment="1">
      <alignment horizontal="center" wrapText="1"/>
    </xf>
    <xf numFmtId="4" fontId="59" fillId="0" borderId="11" xfId="10" applyNumberFormat="1" applyFont="1" applyBorder="1" applyAlignment="1">
      <alignment horizontal="right" vertical="top" wrapText="1"/>
    </xf>
    <xf numFmtId="0" fontId="59" fillId="0" borderId="11" xfId="27" applyFont="1" applyBorder="1" applyAlignment="1">
      <alignment horizontal="right" vertical="top" wrapText="1"/>
    </xf>
    <xf numFmtId="174" fontId="59" fillId="0" borderId="11" xfId="10" applyNumberFormat="1" applyFont="1" applyBorder="1" applyAlignment="1">
      <alignment horizontal="right" vertical="top" wrapText="1"/>
    </xf>
    <xf numFmtId="0" fontId="59" fillId="0" borderId="11" xfId="27" applyFont="1" applyBorder="1" applyAlignment="1">
      <alignment horizontal="left" vertical="top" wrapText="1"/>
    </xf>
    <xf numFmtId="174" fontId="59" fillId="0" borderId="11" xfId="11" applyNumberFormat="1" applyFont="1" applyBorder="1" applyAlignment="1">
      <alignment horizontal="right" vertical="top" wrapText="1"/>
    </xf>
    <xf numFmtId="0" fontId="59" fillId="0" borderId="0" xfId="27" applyFont="1" applyAlignment="1">
      <alignment horizontal="left" vertical="top" wrapText="1"/>
    </xf>
    <xf numFmtId="174" fontId="59" fillId="0" borderId="0" xfId="11" applyNumberFormat="1" applyFont="1" applyAlignment="1">
      <alignment horizontal="right" vertical="top" wrapText="1"/>
    </xf>
    <xf numFmtId="0" fontId="76" fillId="8" borderId="0" xfId="32" applyFont="1" applyFill="1" applyAlignment="1">
      <alignment vertical="top" wrapText="1"/>
    </xf>
    <xf numFmtId="0" fontId="77" fillId="8" borderId="0" xfId="32" quotePrefix="1" applyFont="1" applyFill="1" applyAlignment="1">
      <alignment vertical="top" wrapText="1"/>
    </xf>
    <xf numFmtId="0" fontId="59" fillId="0" borderId="7" xfId="28" applyFont="1" applyBorder="1" applyAlignment="1">
      <alignment horizontal="justify" vertical="top" wrapText="1"/>
    </xf>
    <xf numFmtId="0" fontId="57" fillId="0" borderId="8" xfId="27" applyFont="1" applyBorder="1" applyAlignment="1">
      <alignment vertical="top" wrapText="1"/>
    </xf>
    <xf numFmtId="0" fontId="59" fillId="0" borderId="0" xfId="27" applyFont="1" applyAlignment="1">
      <alignment wrapText="1"/>
    </xf>
    <xf numFmtId="0" fontId="59" fillId="0" borderId="0" xfId="28" applyFont="1" applyAlignment="1">
      <alignment horizontal="justify" vertical="top" wrapText="1"/>
    </xf>
    <xf numFmtId="0" fontId="57" fillId="0" borderId="0" xfId="27" applyFont="1" applyAlignment="1">
      <alignment vertical="top" wrapText="1"/>
    </xf>
    <xf numFmtId="0" fontId="59" fillId="0" borderId="0" xfId="27" applyFont="1" applyAlignment="1">
      <alignment horizontal="right" vertical="top" wrapText="1"/>
    </xf>
    <xf numFmtId="0" fontId="57" fillId="0" borderId="0" xfId="27" applyFont="1" applyAlignment="1">
      <alignment horizontal="center" wrapText="1"/>
    </xf>
    <xf numFmtId="4" fontId="59" fillId="0" borderId="0" xfId="33" applyNumberFormat="1" applyFont="1" applyAlignment="1">
      <alignment horizontal="center" wrapText="1"/>
    </xf>
    <xf numFmtId="4" fontId="59" fillId="0" borderId="0" xfId="7" applyNumberFormat="1" applyFont="1" applyAlignment="1">
      <alignment horizontal="center" wrapText="1"/>
    </xf>
    <xf numFmtId="4" fontId="74" fillId="0" borderId="0" xfId="27" applyNumberFormat="1" applyFont="1"/>
    <xf numFmtId="0" fontId="59" fillId="0" borderId="0" xfId="27" applyFont="1" applyAlignment="1">
      <alignment horizontal="center" vertical="top" wrapText="1"/>
    </xf>
    <xf numFmtId="0" fontId="59" fillId="0" borderId="0" xfId="33" applyFont="1" applyAlignment="1">
      <alignment horizontal="left" vertical="top" wrapText="1"/>
    </xf>
    <xf numFmtId="0" fontId="59" fillId="0" borderId="0" xfId="33" quotePrefix="1" applyFont="1" applyAlignment="1">
      <alignment horizontal="left" vertical="top" wrapText="1"/>
    </xf>
    <xf numFmtId="0" fontId="59" fillId="0" borderId="0" xfId="27" applyFont="1" applyAlignment="1">
      <alignment horizontal="center" wrapText="1"/>
    </xf>
    <xf numFmtId="4" fontId="59" fillId="0" borderId="0" xfId="27" applyNumberFormat="1" applyFont="1" applyAlignment="1">
      <alignment horizontal="center" wrapText="1"/>
    </xf>
    <xf numFmtId="0" fontId="57" fillId="0" borderId="7" xfId="27" applyFont="1" applyBorder="1" applyAlignment="1">
      <alignment horizontal="center" vertical="top" wrapText="1"/>
    </xf>
    <xf numFmtId="0" fontId="57" fillId="0" borderId="7" xfId="27" applyFont="1" applyBorder="1" applyAlignment="1">
      <alignment vertical="top" wrapText="1"/>
    </xf>
    <xf numFmtId="0" fontId="57" fillId="0" borderId="7" xfId="27" applyFont="1" applyBorder="1" applyAlignment="1">
      <alignment horizontal="center" wrapText="1"/>
    </xf>
    <xf numFmtId="0" fontId="57" fillId="0" borderId="7" xfId="27" applyFont="1" applyBorder="1" applyAlignment="1">
      <alignment wrapText="1"/>
    </xf>
    <xf numFmtId="4" fontId="59" fillId="0" borderId="7" xfId="27" applyNumberFormat="1" applyFont="1" applyBorder="1" applyAlignment="1">
      <alignment horizontal="center" vertical="top" wrapText="1"/>
    </xf>
    <xf numFmtId="4" fontId="59" fillId="0" borderId="6" xfId="27" applyNumberFormat="1" applyFont="1" applyBorder="1" applyAlignment="1">
      <alignment horizontal="center" wrapText="1"/>
    </xf>
    <xf numFmtId="0" fontId="59" fillId="0" borderId="0" xfId="27" applyFont="1" applyAlignment="1">
      <alignment vertical="top" wrapText="1"/>
    </xf>
    <xf numFmtId="176" fontId="74" fillId="0" borderId="0" xfId="27" applyNumberFormat="1" applyFont="1"/>
    <xf numFmtId="4" fontId="74" fillId="0" borderId="0" xfId="27" applyNumberFormat="1" applyFont="1" applyAlignment="1">
      <alignment horizontal="center" wrapText="1"/>
    </xf>
    <xf numFmtId="0" fontId="74" fillId="0" borderId="0" xfId="27" applyFont="1" applyAlignment="1">
      <alignment horizontal="center" wrapText="1"/>
    </xf>
    <xf numFmtId="0" fontId="57" fillId="0" borderId="0" xfId="27" applyFont="1" applyAlignment="1">
      <alignment horizontal="left" wrapText="1"/>
    </xf>
    <xf numFmtId="4" fontId="57" fillId="0" borderId="0" xfId="27" applyNumberFormat="1" applyFont="1" applyAlignment="1">
      <alignment horizontal="center" wrapText="1"/>
    </xf>
    <xf numFmtId="4" fontId="74" fillId="0" borderId="0" xfId="27" applyNumberFormat="1" applyFont="1" applyAlignment="1">
      <alignment wrapText="1"/>
    </xf>
    <xf numFmtId="0" fontId="59" fillId="0" borderId="0" xfId="33" applyFont="1" applyAlignment="1">
      <alignment horizontal="center" wrapText="1"/>
    </xf>
    <xf numFmtId="49" fontId="59" fillId="0" borderId="0" xfId="27" applyNumberFormat="1" applyFont="1" applyAlignment="1">
      <alignment horizontal="center" wrapText="1"/>
    </xf>
    <xf numFmtId="177" fontId="59" fillId="0" borderId="0" xfId="27" applyNumberFormat="1" applyFont="1" applyAlignment="1">
      <alignment wrapText="1"/>
    </xf>
    <xf numFmtId="49" fontId="59" fillId="0" borderId="0" xfId="27" quotePrefix="1" applyNumberFormat="1" applyFont="1" applyAlignment="1">
      <alignment horizontal="left" vertical="top" wrapText="1"/>
    </xf>
    <xf numFmtId="4" fontId="57" fillId="0" borderId="7" xfId="27" applyNumberFormat="1" applyFont="1" applyBorder="1" applyAlignment="1">
      <alignment wrapText="1"/>
    </xf>
    <xf numFmtId="0" fontId="57" fillId="0" borderId="0" xfId="27" applyFont="1" applyAlignment="1">
      <alignment horizontal="center" vertical="top" wrapText="1"/>
    </xf>
    <xf numFmtId="0" fontId="1" fillId="0" borderId="0" xfId="27" applyFont="1" applyAlignment="1">
      <alignment wrapText="1"/>
    </xf>
    <xf numFmtId="0" fontId="59" fillId="0" borderId="0" xfId="27" applyFont="1" applyAlignment="1">
      <alignment horizontal="left" wrapText="1"/>
    </xf>
    <xf numFmtId="4" fontId="59" fillId="0" borderId="0" xfId="27" applyNumberFormat="1" applyFont="1" applyAlignment="1">
      <alignment wrapText="1"/>
    </xf>
    <xf numFmtId="0" fontId="59" fillId="0" borderId="0" xfId="32" applyFont="1" applyAlignment="1">
      <alignment vertical="top" wrapText="1"/>
    </xf>
    <xf numFmtId="4" fontId="57" fillId="0" borderId="0" xfId="27" applyNumberFormat="1" applyFont="1" applyAlignment="1">
      <alignment wrapText="1"/>
    </xf>
    <xf numFmtId="4" fontId="59" fillId="0" borderId="7" xfId="27" applyNumberFormat="1" applyFont="1" applyBorder="1" applyAlignment="1">
      <alignment horizontal="center" wrapText="1"/>
    </xf>
    <xf numFmtId="0" fontId="78" fillId="0" borderId="0" xfId="27" applyFont="1" applyAlignment="1">
      <alignment horizontal="center"/>
    </xf>
    <xf numFmtId="3" fontId="28" fillId="0" borderId="0" xfId="27" applyNumberFormat="1" applyFont="1" applyAlignment="1">
      <alignment horizontal="center"/>
    </xf>
    <xf numFmtId="0" fontId="62" fillId="0" borderId="0" xfId="27" applyAlignment="1">
      <alignment horizontal="center"/>
    </xf>
    <xf numFmtId="0" fontId="62" fillId="0" borderId="0" xfId="27" applyAlignment="1">
      <alignment horizontal="center" wrapText="1"/>
    </xf>
    <xf numFmtId="0" fontId="5" fillId="0" borderId="0" xfId="27" applyFont="1" applyAlignment="1">
      <alignment horizontal="center" wrapText="1"/>
    </xf>
    <xf numFmtId="0" fontId="9" fillId="0" borderId="12" xfId="27" applyFont="1" applyBorder="1" applyAlignment="1">
      <alignment horizontal="center"/>
    </xf>
    <xf numFmtId="3" fontId="19" fillId="0" borderId="12" xfId="27" applyNumberFormat="1" applyFont="1" applyBorder="1" applyAlignment="1">
      <alignment horizontal="left"/>
    </xf>
    <xf numFmtId="3" fontId="9" fillId="0" borderId="12" xfId="27" applyNumberFormat="1" applyFont="1" applyBorder="1" applyAlignment="1">
      <alignment horizontal="center"/>
    </xf>
    <xf numFmtId="4" fontId="79" fillId="0" borderId="12" xfId="27" applyNumberFormat="1" applyFont="1" applyBorder="1"/>
    <xf numFmtId="4" fontId="79" fillId="0" borderId="12" xfId="27" applyNumberFormat="1" applyFont="1" applyBorder="1" applyAlignment="1">
      <alignment horizontal="right"/>
    </xf>
    <xf numFmtId="49" fontId="1" fillId="0" borderId="0" xfId="27" applyNumberFormat="1" applyFont="1" applyAlignment="1">
      <alignment horizontal="center"/>
    </xf>
    <xf numFmtId="0" fontId="1" fillId="0" borderId="0" xfId="27" applyFont="1"/>
    <xf numFmtId="0" fontId="27" fillId="0" borderId="0" xfId="27" applyFont="1" applyAlignment="1">
      <alignment horizontal="left"/>
    </xf>
    <xf numFmtId="0" fontId="28" fillId="0" borderId="0" xfId="27" applyFont="1" applyAlignment="1">
      <alignment horizontal="center"/>
    </xf>
    <xf numFmtId="4" fontId="1" fillId="0" borderId="0" xfId="27" applyNumberFormat="1" applyFont="1"/>
    <xf numFmtId="4" fontId="1" fillId="0" borderId="0" xfId="27" applyNumberFormat="1" applyFont="1" applyAlignment="1">
      <alignment horizontal="right"/>
    </xf>
    <xf numFmtId="0" fontId="19" fillId="0" borderId="0" xfId="27" applyFont="1" applyAlignment="1">
      <alignment horizontal="left" vertical="top" wrapText="1"/>
    </xf>
    <xf numFmtId="4" fontId="19" fillId="0" borderId="0" xfId="27" applyNumberFormat="1" applyFont="1"/>
    <xf numFmtId="178" fontId="80" fillId="0" borderId="0" xfId="27" applyNumberFormat="1" applyFont="1"/>
    <xf numFmtId="0" fontId="74" fillId="0" borderId="0" xfId="27" applyFont="1"/>
    <xf numFmtId="4" fontId="80" fillId="0" borderId="0" xfId="27" applyNumberFormat="1" applyFont="1"/>
    <xf numFmtId="0" fontId="1" fillId="0" borderId="0" xfId="5" applyAlignment="1">
      <alignment horizontal="center"/>
    </xf>
    <xf numFmtId="0" fontId="1" fillId="0" borderId="0" xfId="27" applyFont="1" applyAlignment="1">
      <alignment horizontal="center"/>
    </xf>
    <xf numFmtId="3" fontId="1" fillId="0" borderId="0" xfId="27" applyNumberFormat="1" applyFont="1" applyAlignment="1">
      <alignment horizontal="center"/>
    </xf>
    <xf numFmtId="0" fontId="13" fillId="0" borderId="0" xfId="27" applyFont="1" applyAlignment="1">
      <alignment horizontal="left" vertical="top" wrapText="1"/>
    </xf>
    <xf numFmtId="0" fontId="81" fillId="0" borderId="0" xfId="27" applyFont="1"/>
    <xf numFmtId="0" fontId="19" fillId="0" borderId="0" xfId="27" applyFont="1" applyAlignment="1">
      <alignment horizontal="right"/>
    </xf>
    <xf numFmtId="0" fontId="19" fillId="0" borderId="0" xfId="27" applyFont="1" applyAlignment="1">
      <alignment horizontal="center"/>
    </xf>
    <xf numFmtId="4" fontId="19" fillId="0" borderId="0" xfId="27" applyNumberFormat="1" applyFont="1" applyAlignment="1">
      <alignment horizontal="right"/>
    </xf>
    <xf numFmtId="0" fontId="74" fillId="0" borderId="0" xfId="27" applyFont="1" applyAlignment="1">
      <alignment horizontal="left" vertical="top" wrapText="1"/>
    </xf>
    <xf numFmtId="0" fontId="74" fillId="0" borderId="13" xfId="27" applyFont="1" applyBorder="1" applyAlignment="1">
      <alignment wrapText="1"/>
    </xf>
    <xf numFmtId="0" fontId="75" fillId="0" borderId="13" xfId="29" applyFont="1" applyBorder="1" applyAlignment="1">
      <alignment horizontal="left" vertical="top" wrapText="1" shrinkToFit="1"/>
    </xf>
    <xf numFmtId="0" fontId="59" fillId="0" borderId="13" xfId="29" applyFont="1" applyBorder="1" applyAlignment="1">
      <alignment horizontal="center" wrapText="1"/>
    </xf>
    <xf numFmtId="4" fontId="74" fillId="0" borderId="13" xfId="27" applyNumberFormat="1" applyFont="1" applyBorder="1" applyAlignment="1">
      <alignment horizontal="right" vertical="top" wrapText="1"/>
    </xf>
    <xf numFmtId="175" fontId="59" fillId="0" borderId="13" xfId="27" applyNumberFormat="1" applyFont="1" applyBorder="1" applyAlignment="1">
      <alignment horizontal="right" vertical="top" wrapText="1"/>
    </xf>
    <xf numFmtId="175" fontId="74" fillId="0" borderId="13" xfId="27" applyNumberFormat="1" applyFont="1" applyBorder="1" applyAlignment="1">
      <alignment horizontal="right" vertical="top" wrapText="1"/>
    </xf>
    <xf numFmtId="0" fontId="57" fillId="8" borderId="13" xfId="22" applyFont="1" applyFill="1" applyBorder="1" applyAlignment="1">
      <alignment horizontal="justify" vertical="top" wrapText="1"/>
    </xf>
    <xf numFmtId="0" fontId="57" fillId="8" borderId="13" xfId="22" applyFont="1" applyFill="1" applyBorder="1" applyAlignment="1">
      <alignment horizontal="left" vertical="top" wrapText="1" shrinkToFit="1"/>
    </xf>
    <xf numFmtId="0" fontId="74" fillId="8" borderId="13" xfId="27" applyFont="1" applyFill="1" applyBorder="1" applyAlignment="1">
      <alignment wrapText="1"/>
    </xf>
    <xf numFmtId="4" fontId="74" fillId="8" borderId="13" xfId="27" applyNumberFormat="1" applyFont="1" applyFill="1" applyBorder="1" applyAlignment="1">
      <alignment horizontal="right" vertical="top" wrapText="1"/>
    </xf>
    <xf numFmtId="175" fontId="74" fillId="8" borderId="13" xfId="27" applyNumberFormat="1" applyFont="1" applyFill="1" applyBorder="1" applyAlignment="1">
      <alignment horizontal="center" vertical="top" wrapText="1"/>
    </xf>
    <xf numFmtId="179" fontId="82" fillId="8" borderId="13" xfId="27" applyNumberFormat="1" applyFont="1" applyFill="1" applyBorder="1" applyAlignment="1">
      <alignment horizontal="center" vertical="top" wrapText="1"/>
    </xf>
    <xf numFmtId="0" fontId="63" fillId="0" borderId="0" xfId="27" applyFont="1" applyAlignment="1">
      <alignment horizontal="right" vertical="top"/>
    </xf>
    <xf numFmtId="0" fontId="1" fillId="0" borderId="0" xfId="1" applyFont="1" applyAlignment="1">
      <alignment horizontal="left" vertical="top" wrapText="1"/>
    </xf>
    <xf numFmtId="0" fontId="20" fillId="0" borderId="0" xfId="1" applyFont="1" applyAlignment="1">
      <alignment horizontal="left" vertical="top" wrapText="1"/>
    </xf>
    <xf numFmtId="49" fontId="1" fillId="0" borderId="0" xfId="1" applyNumberFormat="1" applyFont="1" applyAlignment="1">
      <alignment horizontal="left" vertical="top" wrapText="1"/>
    </xf>
    <xf numFmtId="49" fontId="1" fillId="0" borderId="0" xfId="1" applyNumberFormat="1" applyFont="1" applyAlignment="1">
      <alignment horizontal="left" vertical="top"/>
    </xf>
    <xf numFmtId="0" fontId="22" fillId="0" borderId="0" xfId="1" applyFont="1" applyAlignment="1">
      <alignment horizontal="left" vertical="top" wrapText="1"/>
    </xf>
    <xf numFmtId="0" fontId="1" fillId="0" borderId="0" xfId="1" applyFont="1" applyAlignment="1">
      <alignment horizontal="left" vertical="top"/>
    </xf>
    <xf numFmtId="0" fontId="19" fillId="0" borderId="0" xfId="1" applyFont="1" applyAlignment="1">
      <alignment horizontal="left" wrapText="1"/>
    </xf>
    <xf numFmtId="164" fontId="1" fillId="0" borderId="0" xfId="1" applyNumberFormat="1" applyFont="1" applyAlignment="1">
      <alignment horizontal="left" vertical="top" wrapText="1"/>
    </xf>
    <xf numFmtId="0" fontId="20" fillId="0" borderId="0" xfId="1" applyFont="1" applyAlignment="1">
      <alignment horizontal="left" vertical="top"/>
    </xf>
    <xf numFmtId="49" fontId="1" fillId="0" borderId="0" xfId="1" applyNumberFormat="1" applyFont="1" applyAlignment="1">
      <alignment horizontal="left" wrapText="1"/>
    </xf>
    <xf numFmtId="49" fontId="19" fillId="0" borderId="0" xfId="1" applyNumberFormat="1" applyFont="1" applyAlignment="1">
      <alignment horizontal="left" vertical="top" wrapText="1"/>
    </xf>
    <xf numFmtId="0" fontId="1" fillId="0" borderId="0" xfId="1" applyFont="1" applyAlignment="1">
      <alignment horizontal="justify" vertical="top"/>
    </xf>
    <xf numFmtId="0" fontId="1" fillId="0" borderId="0" xfId="1" applyFont="1" applyAlignment="1">
      <alignment horizontal="justify" vertical="top" wrapText="1"/>
    </xf>
    <xf numFmtId="0" fontId="30" fillId="0" borderId="0" xfId="1" applyFont="1" applyAlignment="1">
      <alignment horizontal="justify" vertical="top" wrapText="1"/>
    </xf>
    <xf numFmtId="0" fontId="28" fillId="0" borderId="0" xfId="1" applyFont="1" applyAlignment="1">
      <alignment horizontal="justify" vertical="top" wrapText="1"/>
    </xf>
    <xf numFmtId="49" fontId="1" fillId="0" borderId="0" xfId="1" applyNumberFormat="1" applyFont="1" applyAlignment="1">
      <alignment horizontal="justify" vertical="top"/>
    </xf>
    <xf numFmtId="0" fontId="27" fillId="0" borderId="0" xfId="1" applyFont="1" applyAlignment="1">
      <alignment horizontal="justify" vertical="top" wrapText="1"/>
    </xf>
    <xf numFmtId="0" fontId="5" fillId="0" borderId="0" xfId="10" applyFont="1" applyAlignment="1">
      <alignment horizontal="left"/>
    </xf>
    <xf numFmtId="4" fontId="5" fillId="0" borderId="0" xfId="10" applyNumberFormat="1" applyFont="1" applyAlignment="1">
      <alignment horizontal="left" vertical="top" wrapText="1"/>
    </xf>
    <xf numFmtId="4" fontId="5" fillId="0" borderId="0" xfId="10" applyNumberFormat="1" applyFont="1" applyAlignment="1">
      <alignment horizontal="left" wrapText="1"/>
    </xf>
    <xf numFmtId="0" fontId="5" fillId="0" borderId="0" xfId="10" applyFont="1" applyAlignment="1">
      <alignment horizontal="left" vertical="top"/>
    </xf>
    <xf numFmtId="0" fontId="13" fillId="0" borderId="0" xfId="10" applyFont="1" applyAlignment="1">
      <alignment horizontal="left" wrapText="1"/>
    </xf>
    <xf numFmtId="0" fontId="1" fillId="0" borderId="0" xfId="10" applyFont="1" applyAlignment="1">
      <alignment horizontal="left" vertical="top" wrapText="1"/>
    </xf>
    <xf numFmtId="0" fontId="13" fillId="0" borderId="0" xfId="10" applyFont="1" applyAlignment="1">
      <alignment horizontal="left" vertical="top" wrapText="1"/>
    </xf>
    <xf numFmtId="0" fontId="1" fillId="0" borderId="1" xfId="10" applyFont="1" applyBorder="1" applyAlignment="1">
      <alignment horizontal="left" vertical="top" wrapText="1"/>
    </xf>
    <xf numFmtId="0" fontId="1" fillId="0" borderId="7" xfId="10" quotePrefix="1" applyFont="1" applyBorder="1" applyAlignment="1">
      <alignment horizontal="left" vertical="top" wrapText="1"/>
    </xf>
    <xf numFmtId="0" fontId="1" fillId="0" borderId="7" xfId="10" applyFont="1" applyBorder="1" applyAlignment="1">
      <alignment horizontal="left" vertical="top" wrapText="1"/>
    </xf>
    <xf numFmtId="0" fontId="17" fillId="0" borderId="0" xfId="4" applyFont="1" applyAlignment="1">
      <alignment horizontal="left" vertical="top" wrapText="1"/>
      <protection locked="0"/>
    </xf>
    <xf numFmtId="0" fontId="13" fillId="0" borderId="0" xfId="5" applyFont="1" applyAlignment="1">
      <alignment horizontal="left" wrapText="1"/>
    </xf>
    <xf numFmtId="0" fontId="5" fillId="0" borderId="0" xfId="4" applyFont="1" applyAlignment="1">
      <alignment horizontal="left" vertical="top" wrapText="1"/>
      <protection locked="0"/>
    </xf>
    <xf numFmtId="0" fontId="17" fillId="0" borderId="0" xfId="16" applyFont="1">
      <alignment horizontal="left" vertical="top" wrapText="1"/>
    </xf>
    <xf numFmtId="0" fontId="5" fillId="0" borderId="0" xfId="16" applyFont="1">
      <alignment horizontal="left" vertical="top" wrapText="1"/>
    </xf>
    <xf numFmtId="0" fontId="5" fillId="0" borderId="0" xfId="5" applyFont="1" applyAlignment="1">
      <alignment horizontal="left" vertical="top" wrapText="1"/>
    </xf>
    <xf numFmtId="0" fontId="5" fillId="0" borderId="0" xfId="5" applyFont="1" applyAlignment="1">
      <alignment horizontal="left" vertical="top"/>
    </xf>
    <xf numFmtId="0" fontId="13" fillId="0" borderId="0" xfId="5" applyFont="1" applyAlignment="1">
      <alignment horizontal="left" vertical="top"/>
    </xf>
    <xf numFmtId="0" fontId="13" fillId="0" borderId="0" xfId="5" applyFont="1" applyAlignment="1">
      <alignment horizontal="left"/>
    </xf>
    <xf numFmtId="0" fontId="17" fillId="0" borderId="0" xfId="4" quotePrefix="1" applyFont="1" applyAlignment="1">
      <alignment horizontal="left" vertical="top" wrapText="1"/>
      <protection locked="0"/>
    </xf>
    <xf numFmtId="0" fontId="13" fillId="0" borderId="1" xfId="5" applyFont="1" applyBorder="1" applyAlignment="1">
      <alignment horizontal="center"/>
    </xf>
    <xf numFmtId="0" fontId="21" fillId="0" borderId="0" xfId="4" quotePrefix="1" applyFont="1" applyAlignment="1" applyProtection="1">
      <alignment horizontal="left" vertical="top"/>
    </xf>
    <xf numFmtId="49" fontId="13" fillId="0" borderId="0" xfId="5" applyNumberFormat="1" applyFont="1" applyAlignment="1">
      <alignment horizontal="center"/>
    </xf>
    <xf numFmtId="0" fontId="17" fillId="0" borderId="0" xfId="4" applyFont="1" applyAlignment="1">
      <alignment horizontal="left" vertical="top"/>
      <protection locked="0"/>
    </xf>
    <xf numFmtId="0" fontId="21" fillId="0" borderId="0" xfId="4" applyFont="1" applyAlignment="1" applyProtection="1">
      <alignment horizontal="left" vertical="top"/>
    </xf>
    <xf numFmtId="0" fontId="21" fillId="0" borderId="0" xfId="4" applyFont="1" applyAlignment="1" applyProtection="1">
      <alignment horizontal="left" vertical="top" wrapText="1"/>
    </xf>
    <xf numFmtId="0" fontId="47" fillId="0" borderId="0" xfId="17" applyFont="1" applyAlignment="1">
      <alignment horizontal="left" vertical="top" wrapText="1"/>
    </xf>
    <xf numFmtId="0" fontId="47" fillId="0" borderId="0" xfId="5" applyFont="1" applyAlignment="1">
      <alignment horizontal="left" vertical="top" wrapText="1"/>
    </xf>
    <xf numFmtId="0" fontId="47" fillId="0" borderId="0" xfId="5" applyFont="1" applyAlignment="1">
      <alignment horizontal="left" wrapText="1"/>
    </xf>
    <xf numFmtId="0" fontId="48" fillId="0" borderId="0" xfId="17" applyFont="1" applyAlignment="1">
      <alignment horizontal="left" wrapText="1"/>
    </xf>
    <xf numFmtId="49" fontId="19" fillId="0" borderId="0" xfId="22" applyNumberFormat="1" applyFont="1" applyAlignment="1">
      <alignment horizontal="left" indent="1"/>
    </xf>
    <xf numFmtId="0" fontId="1" fillId="0" borderId="0" xfId="22" applyAlignment="1">
      <alignment horizontal="center"/>
    </xf>
    <xf numFmtId="0" fontId="55" fillId="0" borderId="0" xfId="22" applyFont="1" applyAlignment="1">
      <alignment horizontal="center"/>
    </xf>
    <xf numFmtId="49" fontId="3" fillId="0" borderId="0" xfId="22" applyNumberFormat="1" applyFont="1" applyAlignment="1">
      <alignment horizontal="center" vertical="center" wrapText="1"/>
    </xf>
    <xf numFmtId="49" fontId="19" fillId="0" borderId="0" xfId="22" applyNumberFormat="1" applyFont="1" applyAlignment="1">
      <alignment horizontal="right" wrapText="1"/>
    </xf>
    <xf numFmtId="0" fontId="1" fillId="0" borderId="0" xfId="22" applyAlignment="1">
      <alignment horizontal="left" vertical="top"/>
    </xf>
    <xf numFmtId="0" fontId="1" fillId="0" borderId="0" xfId="22" applyAlignment="1">
      <alignment horizontal="right"/>
    </xf>
    <xf numFmtId="0" fontId="5" fillId="0" borderId="0" xfId="23" applyFont="1" applyAlignment="1">
      <alignment horizontal="left" vertical="top" wrapText="1"/>
    </xf>
    <xf numFmtId="0" fontId="5" fillId="0" borderId="0" xfId="23" applyFont="1" applyAlignment="1">
      <alignment horizontal="center" vertical="top"/>
    </xf>
  </cellXfs>
  <cellStyles count="34">
    <cellStyle name="Comma 2 2 3" xfId="26"/>
    <cellStyle name="Currency 2 4" xfId="18"/>
    <cellStyle name="Excel Built-in Normal" xfId="32"/>
    <cellStyle name="Heading" xfId="16"/>
    <cellStyle name="Heading1" xfId="3"/>
    <cellStyle name="komadi" xfId="14"/>
    <cellStyle name="nabrajanje" xfId="4"/>
    <cellStyle name="napomene_2" xfId="15"/>
    <cellStyle name="Normal 10" xfId="7"/>
    <cellStyle name="Normal 11 12" xfId="22"/>
    <cellStyle name="Normal 12 4" xfId="20"/>
    <cellStyle name="Normal 13" xfId="9"/>
    <cellStyle name="Normal 2" xfId="23"/>
    <cellStyle name="Normal 2 2" xfId="5"/>
    <cellStyle name="Normal 3" xfId="10"/>
    <cellStyle name="Normal 4" xfId="28"/>
    <cellStyle name="Normal 46" xfId="33"/>
    <cellStyle name="Normal 5 4 3" xfId="11"/>
    <cellStyle name="Normal 54" xfId="12"/>
    <cellStyle name="Normal 6" xfId="29"/>
    <cellStyle name="Normal 7" xfId="30"/>
    <cellStyle name="Normal 8" xfId="31"/>
    <cellStyle name="Normal_8-si-XXX_BILLA_BC_gl_izv" xfId="24"/>
    <cellStyle name="Normal_K-VG_Troskovnik_grad-obrt_2006-11-07" xfId="2"/>
    <cellStyle name="Normal_ponder" xfId="8"/>
    <cellStyle name="Normal_TROŠKOVNIK - KAM - ŽUTO 2" xfId="21"/>
    <cellStyle name="Normal_VLAšKA 69-A,B,C,D (2)" xfId="17"/>
    <cellStyle name="Normalno" xfId="0" builtinId="0"/>
    <cellStyle name="Normalno 15" xfId="13"/>
    <cellStyle name="Normalno 19" xfId="19"/>
    <cellStyle name="Normalno 2" xfId="1"/>
    <cellStyle name="Normalno 3" xfId="27"/>
    <cellStyle name="Style 1" xfId="6"/>
    <cellStyle name="Zarez 2"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1095375</xdr:colOff>
      <xdr:row>1</xdr:row>
      <xdr:rowOff>0</xdr:rowOff>
    </xdr:from>
    <xdr:ext cx="184731" cy="264560"/>
    <xdr:sp macro="" textlink="">
      <xdr:nvSpPr>
        <xdr:cNvPr id="2" name="TekstniOkvir 1">
          <a:extLst>
            <a:ext uri="{FF2B5EF4-FFF2-40B4-BE49-F238E27FC236}">
              <a16:creationId xmlns:a16="http://schemas.microsoft.com/office/drawing/2014/main" id="{474A697F-BC53-44DC-91C3-B0505EB675DF}"/>
            </a:ext>
          </a:extLst>
        </xdr:cNvPr>
        <xdr:cNvSpPr txBox="1"/>
      </xdr:nvSpPr>
      <xdr:spPr>
        <a:xfrm>
          <a:off x="7058025" y="16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42451</xdr:colOff>
      <xdr:row>37</xdr:row>
      <xdr:rowOff>8107</xdr:rowOff>
    </xdr:from>
    <xdr:ext cx="304800" cy="304800"/>
    <xdr:sp macro="" textlink="">
      <xdr:nvSpPr>
        <xdr:cNvPr id="2" name="AutoShape 19" descr="15-9790-14-CL">
          <a:extLst>
            <a:ext uri="{FF2B5EF4-FFF2-40B4-BE49-F238E27FC236}">
              <a16:creationId xmlns:a16="http://schemas.microsoft.com/office/drawing/2014/main" id="{4CAB3E93-1696-4F4D-A5E8-5B5B99E10220}"/>
            </a:ext>
          </a:extLst>
        </xdr:cNvPr>
        <xdr:cNvSpPr>
          <a:spLocks noChangeAspect="1" noChangeArrowheads="1"/>
        </xdr:cNvSpPr>
      </xdr:nvSpPr>
      <xdr:spPr bwMode="auto">
        <a:xfrm>
          <a:off x="318676" y="941880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37</xdr:row>
      <xdr:rowOff>8107</xdr:rowOff>
    </xdr:from>
    <xdr:ext cx="304800" cy="304800"/>
    <xdr:sp macro="" textlink="">
      <xdr:nvSpPr>
        <xdr:cNvPr id="3" name="AutoShape 19" descr="15-9790-14-CL">
          <a:extLst>
            <a:ext uri="{FF2B5EF4-FFF2-40B4-BE49-F238E27FC236}">
              <a16:creationId xmlns:a16="http://schemas.microsoft.com/office/drawing/2014/main" id="{8FB9EE59-1067-40C1-A1C2-BB86F8F73BCC}"/>
            </a:ext>
          </a:extLst>
        </xdr:cNvPr>
        <xdr:cNvSpPr>
          <a:spLocks noChangeAspect="1" noChangeArrowheads="1"/>
        </xdr:cNvSpPr>
      </xdr:nvSpPr>
      <xdr:spPr bwMode="auto">
        <a:xfrm>
          <a:off x="318676" y="941880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38</xdr:row>
      <xdr:rowOff>8107</xdr:rowOff>
    </xdr:from>
    <xdr:ext cx="304800" cy="304800"/>
    <xdr:sp macro="" textlink="">
      <xdr:nvSpPr>
        <xdr:cNvPr id="4" name="AutoShape 19" descr="15-9790-14-CL">
          <a:extLst>
            <a:ext uri="{FF2B5EF4-FFF2-40B4-BE49-F238E27FC236}">
              <a16:creationId xmlns:a16="http://schemas.microsoft.com/office/drawing/2014/main" id="{CE3F5F61-9085-4C0E-A11F-164FF019D18D}"/>
            </a:ext>
          </a:extLst>
        </xdr:cNvPr>
        <xdr:cNvSpPr>
          <a:spLocks noChangeAspect="1" noChangeArrowheads="1"/>
        </xdr:cNvSpPr>
      </xdr:nvSpPr>
      <xdr:spPr bwMode="auto">
        <a:xfrm>
          <a:off x="318676" y="103903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38</xdr:row>
      <xdr:rowOff>8107</xdr:rowOff>
    </xdr:from>
    <xdr:ext cx="304800" cy="304800"/>
    <xdr:sp macro="" textlink="">
      <xdr:nvSpPr>
        <xdr:cNvPr id="5" name="AutoShape 19" descr="15-9790-14-CL">
          <a:extLst>
            <a:ext uri="{FF2B5EF4-FFF2-40B4-BE49-F238E27FC236}">
              <a16:creationId xmlns:a16="http://schemas.microsoft.com/office/drawing/2014/main" id="{369051ED-20E2-4829-B231-D88DE93C78BC}"/>
            </a:ext>
          </a:extLst>
        </xdr:cNvPr>
        <xdr:cNvSpPr>
          <a:spLocks noChangeAspect="1" noChangeArrowheads="1"/>
        </xdr:cNvSpPr>
      </xdr:nvSpPr>
      <xdr:spPr bwMode="auto">
        <a:xfrm>
          <a:off x="318676" y="103903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1%20I%202%20-%20TRO%20-%20GO%20(AR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
      <sheetName val="rekap."/>
      <sheetName val="opci uvjeti"/>
      <sheetName val="1_pripremni i uklanjanje"/>
      <sheetName val="2_zem"/>
      <sheetName val="3_ab"/>
      <sheetName val="4_zid"/>
      <sheetName val="5_čelik"/>
      <sheetName val="6_izo"/>
      <sheetName val="7_GK"/>
      <sheetName val="8_ker"/>
      <sheetName val="9_lim"/>
      <sheetName val="10_ličenje"/>
      <sheetName val="11_bravarija"/>
      <sheetName val="12_fas"/>
      <sheetName val="13_ostalo"/>
      <sheetName val="List1"/>
    </sheetNames>
    <sheetDataSet>
      <sheetData sheetId="0"/>
      <sheetData sheetId="1"/>
      <sheetData sheetId="2"/>
      <sheetData sheetId="3">
        <row r="86">
          <cell r="F86">
            <v>0</v>
          </cell>
        </row>
      </sheetData>
      <sheetData sheetId="4">
        <row r="34">
          <cell r="F34">
            <v>0</v>
          </cell>
        </row>
      </sheetData>
      <sheetData sheetId="5">
        <row r="89">
          <cell r="F89">
            <v>0</v>
          </cell>
        </row>
      </sheetData>
      <sheetData sheetId="6">
        <row r="54">
          <cell r="F54">
            <v>0</v>
          </cell>
        </row>
      </sheetData>
      <sheetData sheetId="7">
        <row r="28">
          <cell r="F28">
            <v>0</v>
          </cell>
        </row>
      </sheetData>
      <sheetData sheetId="8">
        <row r="99">
          <cell r="F99">
            <v>0</v>
          </cell>
        </row>
      </sheetData>
      <sheetData sheetId="9">
        <row r="24">
          <cell r="F24">
            <v>0</v>
          </cell>
        </row>
      </sheetData>
      <sheetData sheetId="10">
        <row r="39">
          <cell r="F39">
            <v>0</v>
          </cell>
        </row>
      </sheetData>
      <sheetData sheetId="11">
        <row r="54">
          <cell r="F54">
            <v>0</v>
          </cell>
        </row>
      </sheetData>
      <sheetData sheetId="12">
        <row r="64">
          <cell r="F64">
            <v>0</v>
          </cell>
        </row>
      </sheetData>
      <sheetData sheetId="13">
        <row r="121">
          <cell r="F121">
            <v>0</v>
          </cell>
        </row>
      </sheetData>
      <sheetData sheetId="14">
        <row r="61">
          <cell r="F61">
            <v>0</v>
          </cell>
        </row>
      </sheetData>
      <sheetData sheetId="15">
        <row r="15">
          <cell r="F15">
            <v>0</v>
          </cell>
        </row>
      </sheetData>
      <sheetData sheetId="16"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3"/>
  <sheetViews>
    <sheetView tabSelected="1" view="pageLayout" topLeftCell="A19" zoomScaleNormal="100" zoomScaleSheetLayoutView="100" workbookViewId="0">
      <selection activeCell="D28" sqref="D28"/>
    </sheetView>
  </sheetViews>
  <sheetFormatPr defaultRowHeight="12.75"/>
  <cols>
    <col min="1" max="1" width="9.140625" style="3"/>
    <col min="2" max="2" width="14.7109375" style="3" customWidth="1"/>
    <col min="3" max="3" width="9.140625" style="3"/>
    <col min="4" max="4" width="84.42578125" style="3" customWidth="1"/>
    <col min="5" max="257" width="9.140625" style="3"/>
    <col min="258" max="258" width="14.7109375" style="3" customWidth="1"/>
    <col min="259" max="259" width="9.140625" style="3"/>
    <col min="260" max="260" width="84.42578125" style="3" customWidth="1"/>
    <col min="261" max="513" width="9.140625" style="3"/>
    <col min="514" max="514" width="14.7109375" style="3" customWidth="1"/>
    <col min="515" max="515" width="9.140625" style="3"/>
    <col min="516" max="516" width="84.42578125" style="3" customWidth="1"/>
    <col min="517" max="769" width="9.140625" style="3"/>
    <col min="770" max="770" width="14.7109375" style="3" customWidth="1"/>
    <col min="771" max="771" width="9.140625" style="3"/>
    <col min="772" max="772" width="84.42578125" style="3" customWidth="1"/>
    <col min="773" max="1025" width="9.140625" style="3"/>
    <col min="1026" max="1026" width="14.7109375" style="3" customWidth="1"/>
    <col min="1027" max="1027" width="9.140625" style="3"/>
    <col min="1028" max="1028" width="84.42578125" style="3" customWidth="1"/>
    <col min="1029" max="1281" width="9.140625" style="3"/>
    <col min="1282" max="1282" width="14.7109375" style="3" customWidth="1"/>
    <col min="1283" max="1283" width="9.140625" style="3"/>
    <col min="1284" max="1284" width="84.42578125" style="3" customWidth="1"/>
    <col min="1285" max="1537" width="9.140625" style="3"/>
    <col min="1538" max="1538" width="14.7109375" style="3" customWidth="1"/>
    <col min="1539" max="1539" width="9.140625" style="3"/>
    <col min="1540" max="1540" width="84.42578125" style="3" customWidth="1"/>
    <col min="1541" max="1793" width="9.140625" style="3"/>
    <col min="1794" max="1794" width="14.7109375" style="3" customWidth="1"/>
    <col min="1795" max="1795" width="9.140625" style="3"/>
    <col min="1796" max="1796" width="84.42578125" style="3" customWidth="1"/>
    <col min="1797" max="2049" width="9.140625" style="3"/>
    <col min="2050" max="2050" width="14.7109375" style="3" customWidth="1"/>
    <col min="2051" max="2051" width="9.140625" style="3"/>
    <col min="2052" max="2052" width="84.42578125" style="3" customWidth="1"/>
    <col min="2053" max="2305" width="9.140625" style="3"/>
    <col min="2306" max="2306" width="14.7109375" style="3" customWidth="1"/>
    <col min="2307" max="2307" width="9.140625" style="3"/>
    <col min="2308" max="2308" width="84.42578125" style="3" customWidth="1"/>
    <col min="2309" max="2561" width="9.140625" style="3"/>
    <col min="2562" max="2562" width="14.7109375" style="3" customWidth="1"/>
    <col min="2563" max="2563" width="9.140625" style="3"/>
    <col min="2564" max="2564" width="84.42578125" style="3" customWidth="1"/>
    <col min="2565" max="2817" width="9.140625" style="3"/>
    <col min="2818" max="2818" width="14.7109375" style="3" customWidth="1"/>
    <col min="2819" max="2819" width="9.140625" style="3"/>
    <col min="2820" max="2820" width="84.42578125" style="3" customWidth="1"/>
    <col min="2821" max="3073" width="9.140625" style="3"/>
    <col min="3074" max="3074" width="14.7109375" style="3" customWidth="1"/>
    <col min="3075" max="3075" width="9.140625" style="3"/>
    <col min="3076" max="3076" width="84.42578125" style="3" customWidth="1"/>
    <col min="3077" max="3329" width="9.140625" style="3"/>
    <col min="3330" max="3330" width="14.7109375" style="3" customWidth="1"/>
    <col min="3331" max="3331" width="9.140625" style="3"/>
    <col min="3332" max="3332" width="84.42578125" style="3" customWidth="1"/>
    <col min="3333" max="3585" width="9.140625" style="3"/>
    <col min="3586" max="3586" width="14.7109375" style="3" customWidth="1"/>
    <col min="3587" max="3587" width="9.140625" style="3"/>
    <col min="3588" max="3588" width="84.42578125" style="3" customWidth="1"/>
    <col min="3589" max="3841" width="9.140625" style="3"/>
    <col min="3842" max="3842" width="14.7109375" style="3" customWidth="1"/>
    <col min="3843" max="3843" width="9.140625" style="3"/>
    <col min="3844" max="3844" width="84.42578125" style="3" customWidth="1"/>
    <col min="3845" max="4097" width="9.140625" style="3"/>
    <col min="4098" max="4098" width="14.7109375" style="3" customWidth="1"/>
    <col min="4099" max="4099" width="9.140625" style="3"/>
    <col min="4100" max="4100" width="84.42578125" style="3" customWidth="1"/>
    <col min="4101" max="4353" width="9.140625" style="3"/>
    <col min="4354" max="4354" width="14.7109375" style="3" customWidth="1"/>
    <col min="4355" max="4355" width="9.140625" style="3"/>
    <col min="4356" max="4356" width="84.42578125" style="3" customWidth="1"/>
    <col min="4357" max="4609" width="9.140625" style="3"/>
    <col min="4610" max="4610" width="14.7109375" style="3" customWidth="1"/>
    <col min="4611" max="4611" width="9.140625" style="3"/>
    <col min="4612" max="4612" width="84.42578125" style="3" customWidth="1"/>
    <col min="4613" max="4865" width="9.140625" style="3"/>
    <col min="4866" max="4866" width="14.7109375" style="3" customWidth="1"/>
    <col min="4867" max="4867" width="9.140625" style="3"/>
    <col min="4868" max="4868" width="84.42578125" style="3" customWidth="1"/>
    <col min="4869" max="5121" width="9.140625" style="3"/>
    <col min="5122" max="5122" width="14.7109375" style="3" customWidth="1"/>
    <col min="5123" max="5123" width="9.140625" style="3"/>
    <col min="5124" max="5124" width="84.42578125" style="3" customWidth="1"/>
    <col min="5125" max="5377" width="9.140625" style="3"/>
    <col min="5378" max="5378" width="14.7109375" style="3" customWidth="1"/>
    <col min="5379" max="5379" width="9.140625" style="3"/>
    <col min="5380" max="5380" width="84.42578125" style="3" customWidth="1"/>
    <col min="5381" max="5633" width="9.140625" style="3"/>
    <col min="5634" max="5634" width="14.7109375" style="3" customWidth="1"/>
    <col min="5635" max="5635" width="9.140625" style="3"/>
    <col min="5636" max="5636" width="84.42578125" style="3" customWidth="1"/>
    <col min="5637" max="5889" width="9.140625" style="3"/>
    <col min="5890" max="5890" width="14.7109375" style="3" customWidth="1"/>
    <col min="5891" max="5891" width="9.140625" style="3"/>
    <col min="5892" max="5892" width="84.42578125" style="3" customWidth="1"/>
    <col min="5893" max="6145" width="9.140625" style="3"/>
    <col min="6146" max="6146" width="14.7109375" style="3" customWidth="1"/>
    <col min="6147" max="6147" width="9.140625" style="3"/>
    <col min="6148" max="6148" width="84.42578125" style="3" customWidth="1"/>
    <col min="6149" max="6401" width="9.140625" style="3"/>
    <col min="6402" max="6402" width="14.7109375" style="3" customWidth="1"/>
    <col min="6403" max="6403" width="9.140625" style="3"/>
    <col min="6404" max="6404" width="84.42578125" style="3" customWidth="1"/>
    <col min="6405" max="6657" width="9.140625" style="3"/>
    <col min="6658" max="6658" width="14.7109375" style="3" customWidth="1"/>
    <col min="6659" max="6659" width="9.140625" style="3"/>
    <col min="6660" max="6660" width="84.42578125" style="3" customWidth="1"/>
    <col min="6661" max="6913" width="9.140625" style="3"/>
    <col min="6914" max="6914" width="14.7109375" style="3" customWidth="1"/>
    <col min="6915" max="6915" width="9.140625" style="3"/>
    <col min="6916" max="6916" width="84.42578125" style="3" customWidth="1"/>
    <col min="6917" max="7169" width="9.140625" style="3"/>
    <col min="7170" max="7170" width="14.7109375" style="3" customWidth="1"/>
    <col min="7171" max="7171" width="9.140625" style="3"/>
    <col min="7172" max="7172" width="84.42578125" style="3" customWidth="1"/>
    <col min="7173" max="7425" width="9.140625" style="3"/>
    <col min="7426" max="7426" width="14.7109375" style="3" customWidth="1"/>
    <col min="7427" max="7427" width="9.140625" style="3"/>
    <col min="7428" max="7428" width="84.42578125" style="3" customWidth="1"/>
    <col min="7429" max="7681" width="9.140625" style="3"/>
    <col min="7682" max="7682" width="14.7109375" style="3" customWidth="1"/>
    <col min="7683" max="7683" width="9.140625" style="3"/>
    <col min="7684" max="7684" width="84.42578125" style="3" customWidth="1"/>
    <col min="7685" max="7937" width="9.140625" style="3"/>
    <col min="7938" max="7938" width="14.7109375" style="3" customWidth="1"/>
    <col min="7939" max="7939" width="9.140625" style="3"/>
    <col min="7940" max="7940" width="84.42578125" style="3" customWidth="1"/>
    <col min="7941" max="8193" width="9.140625" style="3"/>
    <col min="8194" max="8194" width="14.7109375" style="3" customWidth="1"/>
    <col min="8195" max="8195" width="9.140625" style="3"/>
    <col min="8196" max="8196" width="84.42578125" style="3" customWidth="1"/>
    <col min="8197" max="8449" width="9.140625" style="3"/>
    <col min="8450" max="8450" width="14.7109375" style="3" customWidth="1"/>
    <col min="8451" max="8451" width="9.140625" style="3"/>
    <col min="8452" max="8452" width="84.42578125" style="3" customWidth="1"/>
    <col min="8453" max="8705" width="9.140625" style="3"/>
    <col min="8706" max="8706" width="14.7109375" style="3" customWidth="1"/>
    <col min="8707" max="8707" width="9.140625" style="3"/>
    <col min="8708" max="8708" width="84.42578125" style="3" customWidth="1"/>
    <col min="8709" max="8961" width="9.140625" style="3"/>
    <col min="8962" max="8962" width="14.7109375" style="3" customWidth="1"/>
    <col min="8963" max="8963" width="9.140625" style="3"/>
    <col min="8964" max="8964" width="84.42578125" style="3" customWidth="1"/>
    <col min="8965" max="9217" width="9.140625" style="3"/>
    <col min="9218" max="9218" width="14.7109375" style="3" customWidth="1"/>
    <col min="9219" max="9219" width="9.140625" style="3"/>
    <col min="9220" max="9220" width="84.42578125" style="3" customWidth="1"/>
    <col min="9221" max="9473" width="9.140625" style="3"/>
    <col min="9474" max="9474" width="14.7109375" style="3" customWidth="1"/>
    <col min="9475" max="9475" width="9.140625" style="3"/>
    <col min="9476" max="9476" width="84.42578125" style="3" customWidth="1"/>
    <col min="9477" max="9729" width="9.140625" style="3"/>
    <col min="9730" max="9730" width="14.7109375" style="3" customWidth="1"/>
    <col min="9731" max="9731" width="9.140625" style="3"/>
    <col min="9732" max="9732" width="84.42578125" style="3" customWidth="1"/>
    <col min="9733" max="9985" width="9.140625" style="3"/>
    <col min="9986" max="9986" width="14.7109375" style="3" customWidth="1"/>
    <col min="9987" max="9987" width="9.140625" style="3"/>
    <col min="9988" max="9988" width="84.42578125" style="3" customWidth="1"/>
    <col min="9989" max="10241" width="9.140625" style="3"/>
    <col min="10242" max="10242" width="14.7109375" style="3" customWidth="1"/>
    <col min="10243" max="10243" width="9.140625" style="3"/>
    <col min="10244" max="10244" width="84.42578125" style="3" customWidth="1"/>
    <col min="10245" max="10497" width="9.140625" style="3"/>
    <col min="10498" max="10498" width="14.7109375" style="3" customWidth="1"/>
    <col min="10499" max="10499" width="9.140625" style="3"/>
    <col min="10500" max="10500" width="84.42578125" style="3" customWidth="1"/>
    <col min="10501" max="10753" width="9.140625" style="3"/>
    <col min="10754" max="10754" width="14.7109375" style="3" customWidth="1"/>
    <col min="10755" max="10755" width="9.140625" style="3"/>
    <col min="10756" max="10756" width="84.42578125" style="3" customWidth="1"/>
    <col min="10757" max="11009" width="9.140625" style="3"/>
    <col min="11010" max="11010" width="14.7109375" style="3" customWidth="1"/>
    <col min="11011" max="11011" width="9.140625" style="3"/>
    <col min="11012" max="11012" width="84.42578125" style="3" customWidth="1"/>
    <col min="11013" max="11265" width="9.140625" style="3"/>
    <col min="11266" max="11266" width="14.7109375" style="3" customWidth="1"/>
    <col min="11267" max="11267" width="9.140625" style="3"/>
    <col min="11268" max="11268" width="84.42578125" style="3" customWidth="1"/>
    <col min="11269" max="11521" width="9.140625" style="3"/>
    <col min="11522" max="11522" width="14.7109375" style="3" customWidth="1"/>
    <col min="11523" max="11523" width="9.140625" style="3"/>
    <col min="11524" max="11524" width="84.42578125" style="3" customWidth="1"/>
    <col min="11525" max="11777" width="9.140625" style="3"/>
    <col min="11778" max="11778" width="14.7109375" style="3" customWidth="1"/>
    <col min="11779" max="11779" width="9.140625" style="3"/>
    <col min="11780" max="11780" width="84.42578125" style="3" customWidth="1"/>
    <col min="11781" max="12033" width="9.140625" style="3"/>
    <col min="12034" max="12034" width="14.7109375" style="3" customWidth="1"/>
    <col min="12035" max="12035" width="9.140625" style="3"/>
    <col min="12036" max="12036" width="84.42578125" style="3" customWidth="1"/>
    <col min="12037" max="12289" width="9.140625" style="3"/>
    <col min="12290" max="12290" width="14.7109375" style="3" customWidth="1"/>
    <col min="12291" max="12291" width="9.140625" style="3"/>
    <col min="12292" max="12292" width="84.42578125" style="3" customWidth="1"/>
    <col min="12293" max="12545" width="9.140625" style="3"/>
    <col min="12546" max="12546" width="14.7109375" style="3" customWidth="1"/>
    <col min="12547" max="12547" width="9.140625" style="3"/>
    <col min="12548" max="12548" width="84.42578125" style="3" customWidth="1"/>
    <col min="12549" max="12801" width="9.140625" style="3"/>
    <col min="12802" max="12802" width="14.7109375" style="3" customWidth="1"/>
    <col min="12803" max="12803" width="9.140625" style="3"/>
    <col min="12804" max="12804" width="84.42578125" style="3" customWidth="1"/>
    <col min="12805" max="13057" width="9.140625" style="3"/>
    <col min="13058" max="13058" width="14.7109375" style="3" customWidth="1"/>
    <col min="13059" max="13059" width="9.140625" style="3"/>
    <col min="13060" max="13060" width="84.42578125" style="3" customWidth="1"/>
    <col min="13061" max="13313" width="9.140625" style="3"/>
    <col min="13314" max="13314" width="14.7109375" style="3" customWidth="1"/>
    <col min="13315" max="13315" width="9.140625" style="3"/>
    <col min="13316" max="13316" width="84.42578125" style="3" customWidth="1"/>
    <col min="13317" max="13569" width="9.140625" style="3"/>
    <col min="13570" max="13570" width="14.7109375" style="3" customWidth="1"/>
    <col min="13571" max="13571" width="9.140625" style="3"/>
    <col min="13572" max="13572" width="84.42578125" style="3" customWidth="1"/>
    <col min="13573" max="13825" width="9.140625" style="3"/>
    <col min="13826" max="13826" width="14.7109375" style="3" customWidth="1"/>
    <col min="13827" max="13827" width="9.140625" style="3"/>
    <col min="13828" max="13828" width="84.42578125" style="3" customWidth="1"/>
    <col min="13829" max="14081" width="9.140625" style="3"/>
    <col min="14082" max="14082" width="14.7109375" style="3" customWidth="1"/>
    <col min="14083" max="14083" width="9.140625" style="3"/>
    <col min="14084" max="14084" width="84.42578125" style="3" customWidth="1"/>
    <col min="14085" max="14337" width="9.140625" style="3"/>
    <col min="14338" max="14338" width="14.7109375" style="3" customWidth="1"/>
    <col min="14339" max="14339" width="9.140625" style="3"/>
    <col min="14340" max="14340" width="84.42578125" style="3" customWidth="1"/>
    <col min="14341" max="14593" width="9.140625" style="3"/>
    <col min="14594" max="14594" width="14.7109375" style="3" customWidth="1"/>
    <col min="14595" max="14595" width="9.140625" style="3"/>
    <col min="14596" max="14596" width="84.42578125" style="3" customWidth="1"/>
    <col min="14597" max="14849" width="9.140625" style="3"/>
    <col min="14850" max="14850" width="14.7109375" style="3" customWidth="1"/>
    <col min="14851" max="14851" width="9.140625" style="3"/>
    <col min="14852" max="14852" width="84.42578125" style="3" customWidth="1"/>
    <col min="14853" max="15105" width="9.140625" style="3"/>
    <col min="15106" max="15106" width="14.7109375" style="3" customWidth="1"/>
    <col min="15107" max="15107" width="9.140625" style="3"/>
    <col min="15108" max="15108" width="84.42578125" style="3" customWidth="1"/>
    <col min="15109" max="15361" width="9.140625" style="3"/>
    <col min="15362" max="15362" width="14.7109375" style="3" customWidth="1"/>
    <col min="15363" max="15363" width="9.140625" style="3"/>
    <col min="15364" max="15364" width="84.42578125" style="3" customWidth="1"/>
    <col min="15365" max="15617" width="9.140625" style="3"/>
    <col min="15618" max="15618" width="14.7109375" style="3" customWidth="1"/>
    <col min="15619" max="15619" width="9.140625" style="3"/>
    <col min="15620" max="15620" width="84.42578125" style="3" customWidth="1"/>
    <col min="15621" max="15873" width="9.140625" style="3"/>
    <col min="15874" max="15874" width="14.7109375" style="3" customWidth="1"/>
    <col min="15875" max="15875" width="9.140625" style="3"/>
    <col min="15876" max="15876" width="84.42578125" style="3" customWidth="1"/>
    <col min="15877" max="16129" width="9.140625" style="3"/>
    <col min="16130" max="16130" width="14.7109375" style="3" customWidth="1"/>
    <col min="16131" max="16131" width="9.140625" style="3"/>
    <col min="16132" max="16132" width="84.42578125" style="3" customWidth="1"/>
    <col min="16133" max="16384" width="9.140625" style="3"/>
  </cols>
  <sheetData>
    <row r="3" spans="2:4" ht="15">
      <c r="B3" s="1"/>
      <c r="C3" s="1"/>
      <c r="D3" s="2" t="s">
        <v>0</v>
      </c>
    </row>
    <row r="6" spans="2:4" ht="14.25">
      <c r="B6" s="1" t="s">
        <v>1</v>
      </c>
      <c r="C6" s="1"/>
      <c r="D6" s="1" t="s">
        <v>2</v>
      </c>
    </row>
    <row r="7" spans="2:4" ht="14.25">
      <c r="B7" s="1"/>
      <c r="C7" s="1"/>
      <c r="D7" s="1" t="s">
        <v>3</v>
      </c>
    </row>
    <row r="8" spans="2:4" ht="14.25">
      <c r="B8" s="1"/>
      <c r="C8" s="1"/>
      <c r="D8" s="1" t="s">
        <v>4</v>
      </c>
    </row>
    <row r="9" spans="2:4" ht="14.25">
      <c r="B9" s="1"/>
      <c r="C9" s="1"/>
      <c r="D9" s="1"/>
    </row>
    <row r="10" spans="2:4" ht="15">
      <c r="B10" s="1" t="s">
        <v>5</v>
      </c>
      <c r="C10" s="1"/>
      <c r="D10" s="4" t="s">
        <v>6</v>
      </c>
    </row>
    <row r="11" spans="2:4" ht="15">
      <c r="B11" s="1"/>
      <c r="C11" s="1"/>
      <c r="D11" s="4" t="s">
        <v>7</v>
      </c>
    </row>
    <row r="12" spans="2:4" ht="14.25">
      <c r="B12" s="1"/>
      <c r="C12" s="1"/>
      <c r="D12" s="1" t="s">
        <v>3</v>
      </c>
    </row>
    <row r="13" spans="2:4" ht="14.25">
      <c r="B13" s="1"/>
      <c r="C13" s="1"/>
      <c r="D13" s="5" t="s">
        <v>8</v>
      </c>
    </row>
    <row r="14" spans="2:4" ht="14.25">
      <c r="B14" s="1"/>
      <c r="C14" s="1"/>
      <c r="D14" s="1"/>
    </row>
    <row r="15" spans="2:4" ht="14.25">
      <c r="B15" s="1" t="s">
        <v>9</v>
      </c>
      <c r="C15" s="1"/>
      <c r="D15" s="6" t="s">
        <v>10</v>
      </c>
    </row>
    <row r="16" spans="2:4" ht="14.25">
      <c r="D16" s="1" t="s">
        <v>11</v>
      </c>
    </row>
    <row r="17" spans="2:4" ht="14.25">
      <c r="B17" s="1"/>
      <c r="C17" s="1"/>
      <c r="D17" s="1" t="s">
        <v>12</v>
      </c>
    </row>
    <row r="18" spans="2:4" ht="14.25">
      <c r="B18" s="1"/>
      <c r="C18" s="1"/>
      <c r="D18" s="1"/>
    </row>
    <row r="19" spans="2:4" ht="14.25">
      <c r="B19" s="1" t="s">
        <v>13</v>
      </c>
      <c r="C19" s="1"/>
      <c r="D19" s="1" t="s">
        <v>14</v>
      </c>
    </row>
    <row r="20" spans="2:4" ht="14.25">
      <c r="B20" s="1"/>
      <c r="C20" s="1"/>
      <c r="D20" s="1"/>
    </row>
    <row r="21" spans="2:4" ht="15">
      <c r="B21" s="1" t="s">
        <v>15</v>
      </c>
      <c r="C21" s="1"/>
      <c r="D21" s="4" t="s">
        <v>16</v>
      </c>
    </row>
    <row r="22" spans="2:4" ht="14.25">
      <c r="B22" s="1"/>
      <c r="C22" s="1"/>
      <c r="D22" s="1"/>
    </row>
    <row r="23" spans="2:4" ht="14.25">
      <c r="B23" s="1"/>
      <c r="C23" s="1"/>
      <c r="D23" s="1"/>
    </row>
    <row r="24" spans="2:4" ht="15">
      <c r="B24" s="1" t="s">
        <v>17</v>
      </c>
      <c r="C24" s="1"/>
      <c r="D24" s="4" t="s">
        <v>18</v>
      </c>
    </row>
    <row r="25" spans="2:4" ht="14.25">
      <c r="B25" s="1" t="s">
        <v>19</v>
      </c>
      <c r="C25" s="1"/>
      <c r="D25" s="1" t="s">
        <v>18</v>
      </c>
    </row>
    <row r="29" spans="2:4">
      <c r="D29" s="6" t="s">
        <v>9</v>
      </c>
    </row>
    <row r="30" spans="2:4">
      <c r="D30" s="6" t="s">
        <v>10</v>
      </c>
    </row>
    <row r="33" spans="4:4">
      <c r="D33" s="7"/>
    </row>
  </sheetData>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IV86"/>
  <sheetViews>
    <sheetView view="pageBreakPreview" topLeftCell="A9" zoomScaleNormal="100" zoomScaleSheetLayoutView="100" workbookViewId="0">
      <selection activeCell="E18" sqref="E18"/>
    </sheetView>
  </sheetViews>
  <sheetFormatPr defaultRowHeight="12.75"/>
  <cols>
    <col min="1" max="1" width="7.28515625" style="340" customWidth="1"/>
    <col min="2" max="2" width="40.7109375" style="254" customWidth="1"/>
    <col min="3" max="3" width="7.28515625" style="303" customWidth="1"/>
    <col min="4" max="5" width="10.7109375" style="304" customWidth="1"/>
    <col min="6" max="6" width="12.7109375" style="305" customWidth="1"/>
    <col min="7" max="256" width="9.140625" style="254"/>
    <col min="257" max="257" width="7.28515625" style="254" customWidth="1"/>
    <col min="258" max="258" width="40.7109375" style="254" customWidth="1"/>
    <col min="259" max="259" width="7.28515625" style="254" customWidth="1"/>
    <col min="260" max="261" width="10.7109375" style="254" customWidth="1"/>
    <col min="262" max="262" width="12.7109375" style="254" customWidth="1"/>
    <col min="263" max="512" width="9.140625" style="254"/>
    <col min="513" max="513" width="7.28515625" style="254" customWidth="1"/>
    <col min="514" max="514" width="40.7109375" style="254" customWidth="1"/>
    <col min="515" max="515" width="7.28515625" style="254" customWidth="1"/>
    <col min="516" max="517" width="10.7109375" style="254" customWidth="1"/>
    <col min="518" max="518" width="12.7109375" style="254" customWidth="1"/>
    <col min="519" max="768" width="9.140625" style="254"/>
    <col min="769" max="769" width="7.28515625" style="254" customWidth="1"/>
    <col min="770" max="770" width="40.7109375" style="254" customWidth="1"/>
    <col min="771" max="771" width="7.28515625" style="254" customWidth="1"/>
    <col min="772" max="773" width="10.7109375" style="254" customWidth="1"/>
    <col min="774" max="774" width="12.7109375" style="254" customWidth="1"/>
    <col min="775" max="1024" width="9.140625" style="254"/>
    <col min="1025" max="1025" width="7.28515625" style="254" customWidth="1"/>
    <col min="1026" max="1026" width="40.7109375" style="254" customWidth="1"/>
    <col min="1027" max="1027" width="7.28515625" style="254" customWidth="1"/>
    <col min="1028" max="1029" width="10.7109375" style="254" customWidth="1"/>
    <col min="1030" max="1030" width="12.7109375" style="254" customWidth="1"/>
    <col min="1031" max="1280" width="9.140625" style="254"/>
    <col min="1281" max="1281" width="7.28515625" style="254" customWidth="1"/>
    <col min="1282" max="1282" width="40.7109375" style="254" customWidth="1"/>
    <col min="1283" max="1283" width="7.28515625" style="254" customWidth="1"/>
    <col min="1284" max="1285" width="10.7109375" style="254" customWidth="1"/>
    <col min="1286" max="1286" width="12.7109375" style="254" customWidth="1"/>
    <col min="1287" max="1536" width="9.140625" style="254"/>
    <col min="1537" max="1537" width="7.28515625" style="254" customWidth="1"/>
    <col min="1538" max="1538" width="40.7109375" style="254" customWidth="1"/>
    <col min="1539" max="1539" width="7.28515625" style="254" customWidth="1"/>
    <col min="1540" max="1541" width="10.7109375" style="254" customWidth="1"/>
    <col min="1542" max="1542" width="12.7109375" style="254" customWidth="1"/>
    <col min="1543" max="1792" width="9.140625" style="254"/>
    <col min="1793" max="1793" width="7.28515625" style="254" customWidth="1"/>
    <col min="1794" max="1794" width="40.7109375" style="254" customWidth="1"/>
    <col min="1795" max="1795" width="7.28515625" style="254" customWidth="1"/>
    <col min="1796" max="1797" width="10.7109375" style="254" customWidth="1"/>
    <col min="1798" max="1798" width="12.7109375" style="254" customWidth="1"/>
    <col min="1799" max="2048" width="9.140625" style="254"/>
    <col min="2049" max="2049" width="7.28515625" style="254" customWidth="1"/>
    <col min="2050" max="2050" width="40.7109375" style="254" customWidth="1"/>
    <col min="2051" max="2051" width="7.28515625" style="254" customWidth="1"/>
    <col min="2052" max="2053" width="10.7109375" style="254" customWidth="1"/>
    <col min="2054" max="2054" width="12.7109375" style="254" customWidth="1"/>
    <col min="2055" max="2304" width="9.140625" style="254"/>
    <col min="2305" max="2305" width="7.28515625" style="254" customWidth="1"/>
    <col min="2306" max="2306" width="40.7109375" style="254" customWidth="1"/>
    <col min="2307" max="2307" width="7.28515625" style="254" customWidth="1"/>
    <col min="2308" max="2309" width="10.7109375" style="254" customWidth="1"/>
    <col min="2310" max="2310" width="12.7109375" style="254" customWidth="1"/>
    <col min="2311" max="2560" width="9.140625" style="254"/>
    <col min="2561" max="2561" width="7.28515625" style="254" customWidth="1"/>
    <col min="2562" max="2562" width="40.7109375" style="254" customWidth="1"/>
    <col min="2563" max="2563" width="7.28515625" style="254" customWidth="1"/>
    <col min="2564" max="2565" width="10.7109375" style="254" customWidth="1"/>
    <col min="2566" max="2566" width="12.7109375" style="254" customWidth="1"/>
    <col min="2567" max="2816" width="9.140625" style="254"/>
    <col min="2817" max="2817" width="7.28515625" style="254" customWidth="1"/>
    <col min="2818" max="2818" width="40.7109375" style="254" customWidth="1"/>
    <col min="2819" max="2819" width="7.28515625" style="254" customWidth="1"/>
    <col min="2820" max="2821" width="10.7109375" style="254" customWidth="1"/>
    <col min="2822" max="2822" width="12.7109375" style="254" customWidth="1"/>
    <col min="2823" max="3072" width="9.140625" style="254"/>
    <col min="3073" max="3073" width="7.28515625" style="254" customWidth="1"/>
    <col min="3074" max="3074" width="40.7109375" style="254" customWidth="1"/>
    <col min="3075" max="3075" width="7.28515625" style="254" customWidth="1"/>
    <col min="3076" max="3077" width="10.7109375" style="254" customWidth="1"/>
    <col min="3078" max="3078" width="12.7109375" style="254" customWidth="1"/>
    <col min="3079" max="3328" width="9.140625" style="254"/>
    <col min="3329" max="3329" width="7.28515625" style="254" customWidth="1"/>
    <col min="3330" max="3330" width="40.7109375" style="254" customWidth="1"/>
    <col min="3331" max="3331" width="7.28515625" style="254" customWidth="1"/>
    <col min="3332" max="3333" width="10.7109375" style="254" customWidth="1"/>
    <col min="3334" max="3334" width="12.7109375" style="254" customWidth="1"/>
    <col min="3335" max="3584" width="9.140625" style="254"/>
    <col min="3585" max="3585" width="7.28515625" style="254" customWidth="1"/>
    <col min="3586" max="3586" width="40.7109375" style="254" customWidth="1"/>
    <col min="3587" max="3587" width="7.28515625" style="254" customWidth="1"/>
    <col min="3588" max="3589" width="10.7109375" style="254" customWidth="1"/>
    <col min="3590" max="3590" width="12.7109375" style="254" customWidth="1"/>
    <col min="3591" max="3840" width="9.140625" style="254"/>
    <col min="3841" max="3841" width="7.28515625" style="254" customWidth="1"/>
    <col min="3842" max="3842" width="40.7109375" style="254" customWidth="1"/>
    <col min="3843" max="3843" width="7.28515625" style="254" customWidth="1"/>
    <col min="3844" max="3845" width="10.7109375" style="254" customWidth="1"/>
    <col min="3846" max="3846" width="12.7109375" style="254" customWidth="1"/>
    <col min="3847" max="4096" width="9.140625" style="254"/>
    <col min="4097" max="4097" width="7.28515625" style="254" customWidth="1"/>
    <col min="4098" max="4098" width="40.7109375" style="254" customWidth="1"/>
    <col min="4099" max="4099" width="7.28515625" style="254" customWidth="1"/>
    <col min="4100" max="4101" width="10.7109375" style="254" customWidth="1"/>
    <col min="4102" max="4102" width="12.7109375" style="254" customWidth="1"/>
    <col min="4103" max="4352" width="9.140625" style="254"/>
    <col min="4353" max="4353" width="7.28515625" style="254" customWidth="1"/>
    <col min="4354" max="4354" width="40.7109375" style="254" customWidth="1"/>
    <col min="4355" max="4355" width="7.28515625" style="254" customWidth="1"/>
    <col min="4356" max="4357" width="10.7109375" style="254" customWidth="1"/>
    <col min="4358" max="4358" width="12.7109375" style="254" customWidth="1"/>
    <col min="4359" max="4608" width="9.140625" style="254"/>
    <col min="4609" max="4609" width="7.28515625" style="254" customWidth="1"/>
    <col min="4610" max="4610" width="40.7109375" style="254" customWidth="1"/>
    <col min="4611" max="4611" width="7.28515625" style="254" customWidth="1"/>
    <col min="4612" max="4613" width="10.7109375" style="254" customWidth="1"/>
    <col min="4614" max="4614" width="12.7109375" style="254" customWidth="1"/>
    <col min="4615" max="4864" width="9.140625" style="254"/>
    <col min="4865" max="4865" width="7.28515625" style="254" customWidth="1"/>
    <col min="4866" max="4866" width="40.7109375" style="254" customWidth="1"/>
    <col min="4867" max="4867" width="7.28515625" style="254" customWidth="1"/>
    <col min="4868" max="4869" width="10.7109375" style="254" customWidth="1"/>
    <col min="4870" max="4870" width="12.7109375" style="254" customWidth="1"/>
    <col min="4871" max="5120" width="9.140625" style="254"/>
    <col min="5121" max="5121" width="7.28515625" style="254" customWidth="1"/>
    <col min="5122" max="5122" width="40.7109375" style="254" customWidth="1"/>
    <col min="5123" max="5123" width="7.28515625" style="254" customWidth="1"/>
    <col min="5124" max="5125" width="10.7109375" style="254" customWidth="1"/>
    <col min="5126" max="5126" width="12.7109375" style="254" customWidth="1"/>
    <col min="5127" max="5376" width="9.140625" style="254"/>
    <col min="5377" max="5377" width="7.28515625" style="254" customWidth="1"/>
    <col min="5378" max="5378" width="40.7109375" style="254" customWidth="1"/>
    <col min="5379" max="5379" width="7.28515625" style="254" customWidth="1"/>
    <col min="5380" max="5381" width="10.7109375" style="254" customWidth="1"/>
    <col min="5382" max="5382" width="12.7109375" style="254" customWidth="1"/>
    <col min="5383" max="5632" width="9.140625" style="254"/>
    <col min="5633" max="5633" width="7.28515625" style="254" customWidth="1"/>
    <col min="5634" max="5634" width="40.7109375" style="254" customWidth="1"/>
    <col min="5635" max="5635" width="7.28515625" style="254" customWidth="1"/>
    <col min="5636" max="5637" width="10.7109375" style="254" customWidth="1"/>
    <col min="5638" max="5638" width="12.7109375" style="254" customWidth="1"/>
    <col min="5639" max="5888" width="9.140625" style="254"/>
    <col min="5889" max="5889" width="7.28515625" style="254" customWidth="1"/>
    <col min="5890" max="5890" width="40.7109375" style="254" customWidth="1"/>
    <col min="5891" max="5891" width="7.28515625" style="254" customWidth="1"/>
    <col min="5892" max="5893" width="10.7109375" style="254" customWidth="1"/>
    <col min="5894" max="5894" width="12.7109375" style="254" customWidth="1"/>
    <col min="5895" max="6144" width="9.140625" style="254"/>
    <col min="6145" max="6145" width="7.28515625" style="254" customWidth="1"/>
    <col min="6146" max="6146" width="40.7109375" style="254" customWidth="1"/>
    <col min="6147" max="6147" width="7.28515625" style="254" customWidth="1"/>
    <col min="6148" max="6149" width="10.7109375" style="254" customWidth="1"/>
    <col min="6150" max="6150" width="12.7109375" style="254" customWidth="1"/>
    <col min="6151" max="6400" width="9.140625" style="254"/>
    <col min="6401" max="6401" width="7.28515625" style="254" customWidth="1"/>
    <col min="6402" max="6402" width="40.7109375" style="254" customWidth="1"/>
    <col min="6403" max="6403" width="7.28515625" style="254" customWidth="1"/>
    <col min="6404" max="6405" width="10.7109375" style="254" customWidth="1"/>
    <col min="6406" max="6406" width="12.7109375" style="254" customWidth="1"/>
    <col min="6407" max="6656" width="9.140625" style="254"/>
    <col min="6657" max="6657" width="7.28515625" style="254" customWidth="1"/>
    <col min="6658" max="6658" width="40.7109375" style="254" customWidth="1"/>
    <col min="6659" max="6659" width="7.28515625" style="254" customWidth="1"/>
    <col min="6660" max="6661" width="10.7109375" style="254" customWidth="1"/>
    <col min="6662" max="6662" width="12.7109375" style="254" customWidth="1"/>
    <col min="6663" max="6912" width="9.140625" style="254"/>
    <col min="6913" max="6913" width="7.28515625" style="254" customWidth="1"/>
    <col min="6914" max="6914" width="40.7109375" style="254" customWidth="1"/>
    <col min="6915" max="6915" width="7.28515625" style="254" customWidth="1"/>
    <col min="6916" max="6917" width="10.7109375" style="254" customWidth="1"/>
    <col min="6918" max="6918" width="12.7109375" style="254" customWidth="1"/>
    <col min="6919" max="7168" width="9.140625" style="254"/>
    <col min="7169" max="7169" width="7.28515625" style="254" customWidth="1"/>
    <col min="7170" max="7170" width="40.7109375" style="254" customWidth="1"/>
    <col min="7171" max="7171" width="7.28515625" style="254" customWidth="1"/>
    <col min="7172" max="7173" width="10.7109375" style="254" customWidth="1"/>
    <col min="7174" max="7174" width="12.7109375" style="254" customWidth="1"/>
    <col min="7175" max="7424" width="9.140625" style="254"/>
    <col min="7425" max="7425" width="7.28515625" style="254" customWidth="1"/>
    <col min="7426" max="7426" width="40.7109375" style="254" customWidth="1"/>
    <col min="7427" max="7427" width="7.28515625" style="254" customWidth="1"/>
    <col min="7428" max="7429" width="10.7109375" style="254" customWidth="1"/>
    <col min="7430" max="7430" width="12.7109375" style="254" customWidth="1"/>
    <col min="7431" max="7680" width="9.140625" style="254"/>
    <col min="7681" max="7681" width="7.28515625" style="254" customWidth="1"/>
    <col min="7682" max="7682" width="40.7109375" style="254" customWidth="1"/>
    <col min="7683" max="7683" width="7.28515625" style="254" customWidth="1"/>
    <col min="7684" max="7685" width="10.7109375" style="254" customWidth="1"/>
    <col min="7686" max="7686" width="12.7109375" style="254" customWidth="1"/>
    <col min="7687" max="7936" width="9.140625" style="254"/>
    <col min="7937" max="7937" width="7.28515625" style="254" customWidth="1"/>
    <col min="7938" max="7938" width="40.7109375" style="254" customWidth="1"/>
    <col min="7939" max="7939" width="7.28515625" style="254" customWidth="1"/>
    <col min="7940" max="7941" width="10.7109375" style="254" customWidth="1"/>
    <col min="7942" max="7942" width="12.7109375" style="254" customWidth="1"/>
    <col min="7943" max="8192" width="9.140625" style="254"/>
    <col min="8193" max="8193" width="7.28515625" style="254" customWidth="1"/>
    <col min="8194" max="8194" width="40.7109375" style="254" customWidth="1"/>
    <col min="8195" max="8195" width="7.28515625" style="254" customWidth="1"/>
    <col min="8196" max="8197" width="10.7109375" style="254" customWidth="1"/>
    <col min="8198" max="8198" width="12.7109375" style="254" customWidth="1"/>
    <col min="8199" max="8448" width="9.140625" style="254"/>
    <col min="8449" max="8449" width="7.28515625" style="254" customWidth="1"/>
    <col min="8450" max="8450" width="40.7109375" style="254" customWidth="1"/>
    <col min="8451" max="8451" width="7.28515625" style="254" customWidth="1"/>
    <col min="8452" max="8453" width="10.7109375" style="254" customWidth="1"/>
    <col min="8454" max="8454" width="12.7109375" style="254" customWidth="1"/>
    <col min="8455" max="8704" width="9.140625" style="254"/>
    <col min="8705" max="8705" width="7.28515625" style="254" customWidth="1"/>
    <col min="8706" max="8706" width="40.7109375" style="254" customWidth="1"/>
    <col min="8707" max="8707" width="7.28515625" style="254" customWidth="1"/>
    <col min="8708" max="8709" width="10.7109375" style="254" customWidth="1"/>
    <col min="8710" max="8710" width="12.7109375" style="254" customWidth="1"/>
    <col min="8711" max="8960" width="9.140625" style="254"/>
    <col min="8961" max="8961" width="7.28515625" style="254" customWidth="1"/>
    <col min="8962" max="8962" width="40.7109375" style="254" customWidth="1"/>
    <col min="8963" max="8963" width="7.28515625" style="254" customWidth="1"/>
    <col min="8964" max="8965" width="10.7109375" style="254" customWidth="1"/>
    <col min="8966" max="8966" width="12.7109375" style="254" customWidth="1"/>
    <col min="8967" max="9216" width="9.140625" style="254"/>
    <col min="9217" max="9217" width="7.28515625" style="254" customWidth="1"/>
    <col min="9218" max="9218" width="40.7109375" style="254" customWidth="1"/>
    <col min="9219" max="9219" width="7.28515625" style="254" customWidth="1"/>
    <col min="9220" max="9221" width="10.7109375" style="254" customWidth="1"/>
    <col min="9222" max="9222" width="12.7109375" style="254" customWidth="1"/>
    <col min="9223" max="9472" width="9.140625" style="254"/>
    <col min="9473" max="9473" width="7.28515625" style="254" customWidth="1"/>
    <col min="9474" max="9474" width="40.7109375" style="254" customWidth="1"/>
    <col min="9475" max="9475" width="7.28515625" style="254" customWidth="1"/>
    <col min="9476" max="9477" width="10.7109375" style="254" customWidth="1"/>
    <col min="9478" max="9478" width="12.7109375" style="254" customWidth="1"/>
    <col min="9479" max="9728" width="9.140625" style="254"/>
    <col min="9729" max="9729" width="7.28515625" style="254" customWidth="1"/>
    <col min="9730" max="9730" width="40.7109375" style="254" customWidth="1"/>
    <col min="9731" max="9731" width="7.28515625" style="254" customWidth="1"/>
    <col min="9732" max="9733" width="10.7109375" style="254" customWidth="1"/>
    <col min="9734" max="9734" width="12.7109375" style="254" customWidth="1"/>
    <col min="9735" max="9984" width="9.140625" style="254"/>
    <col min="9985" max="9985" width="7.28515625" style="254" customWidth="1"/>
    <col min="9986" max="9986" width="40.7109375" style="254" customWidth="1"/>
    <col min="9987" max="9987" width="7.28515625" style="254" customWidth="1"/>
    <col min="9988" max="9989" width="10.7109375" style="254" customWidth="1"/>
    <col min="9990" max="9990" width="12.7109375" style="254" customWidth="1"/>
    <col min="9991" max="10240" width="9.140625" style="254"/>
    <col min="10241" max="10241" width="7.28515625" style="254" customWidth="1"/>
    <col min="10242" max="10242" width="40.7109375" style="254" customWidth="1"/>
    <col min="10243" max="10243" width="7.28515625" style="254" customWidth="1"/>
    <col min="10244" max="10245" width="10.7109375" style="254" customWidth="1"/>
    <col min="10246" max="10246" width="12.7109375" style="254" customWidth="1"/>
    <col min="10247" max="10496" width="9.140625" style="254"/>
    <col min="10497" max="10497" width="7.28515625" style="254" customWidth="1"/>
    <col min="10498" max="10498" width="40.7109375" style="254" customWidth="1"/>
    <col min="10499" max="10499" width="7.28515625" style="254" customWidth="1"/>
    <col min="10500" max="10501" width="10.7109375" style="254" customWidth="1"/>
    <col min="10502" max="10502" width="12.7109375" style="254" customWidth="1"/>
    <col min="10503" max="10752" width="9.140625" style="254"/>
    <col min="10753" max="10753" width="7.28515625" style="254" customWidth="1"/>
    <col min="10754" max="10754" width="40.7109375" style="254" customWidth="1"/>
    <col min="10755" max="10755" width="7.28515625" style="254" customWidth="1"/>
    <col min="10756" max="10757" width="10.7109375" style="254" customWidth="1"/>
    <col min="10758" max="10758" width="12.7109375" style="254" customWidth="1"/>
    <col min="10759" max="11008" width="9.140625" style="254"/>
    <col min="11009" max="11009" width="7.28515625" style="254" customWidth="1"/>
    <col min="11010" max="11010" width="40.7109375" style="254" customWidth="1"/>
    <col min="11011" max="11011" width="7.28515625" style="254" customWidth="1"/>
    <col min="11012" max="11013" width="10.7109375" style="254" customWidth="1"/>
    <col min="11014" max="11014" width="12.7109375" style="254" customWidth="1"/>
    <col min="11015" max="11264" width="9.140625" style="254"/>
    <col min="11265" max="11265" width="7.28515625" style="254" customWidth="1"/>
    <col min="11266" max="11266" width="40.7109375" style="254" customWidth="1"/>
    <col min="11267" max="11267" width="7.28515625" style="254" customWidth="1"/>
    <col min="11268" max="11269" width="10.7109375" style="254" customWidth="1"/>
    <col min="11270" max="11270" width="12.7109375" style="254" customWidth="1"/>
    <col min="11271" max="11520" width="9.140625" style="254"/>
    <col min="11521" max="11521" width="7.28515625" style="254" customWidth="1"/>
    <col min="11522" max="11522" width="40.7109375" style="254" customWidth="1"/>
    <col min="11523" max="11523" width="7.28515625" style="254" customWidth="1"/>
    <col min="11524" max="11525" width="10.7109375" style="254" customWidth="1"/>
    <col min="11526" max="11526" width="12.7109375" style="254" customWidth="1"/>
    <col min="11527" max="11776" width="9.140625" style="254"/>
    <col min="11777" max="11777" width="7.28515625" style="254" customWidth="1"/>
    <col min="11778" max="11778" width="40.7109375" style="254" customWidth="1"/>
    <col min="11779" max="11779" width="7.28515625" style="254" customWidth="1"/>
    <col min="11780" max="11781" width="10.7109375" style="254" customWidth="1"/>
    <col min="11782" max="11782" width="12.7109375" style="254" customWidth="1"/>
    <col min="11783" max="12032" width="9.140625" style="254"/>
    <col min="12033" max="12033" width="7.28515625" style="254" customWidth="1"/>
    <col min="12034" max="12034" width="40.7109375" style="254" customWidth="1"/>
    <col min="12035" max="12035" width="7.28515625" style="254" customWidth="1"/>
    <col min="12036" max="12037" width="10.7109375" style="254" customWidth="1"/>
    <col min="12038" max="12038" width="12.7109375" style="254" customWidth="1"/>
    <col min="12039" max="12288" width="9.140625" style="254"/>
    <col min="12289" max="12289" width="7.28515625" style="254" customWidth="1"/>
    <col min="12290" max="12290" width="40.7109375" style="254" customWidth="1"/>
    <col min="12291" max="12291" width="7.28515625" style="254" customWidth="1"/>
    <col min="12292" max="12293" width="10.7109375" style="254" customWidth="1"/>
    <col min="12294" max="12294" width="12.7109375" style="254" customWidth="1"/>
    <col min="12295" max="12544" width="9.140625" style="254"/>
    <col min="12545" max="12545" width="7.28515625" style="254" customWidth="1"/>
    <col min="12546" max="12546" width="40.7109375" style="254" customWidth="1"/>
    <col min="12547" max="12547" width="7.28515625" style="254" customWidth="1"/>
    <col min="12548" max="12549" width="10.7109375" style="254" customWidth="1"/>
    <col min="12550" max="12550" width="12.7109375" style="254" customWidth="1"/>
    <col min="12551" max="12800" width="9.140625" style="254"/>
    <col min="12801" max="12801" width="7.28515625" style="254" customWidth="1"/>
    <col min="12802" max="12802" width="40.7109375" style="254" customWidth="1"/>
    <col min="12803" max="12803" width="7.28515625" style="254" customWidth="1"/>
    <col min="12804" max="12805" width="10.7109375" style="254" customWidth="1"/>
    <col min="12806" max="12806" width="12.7109375" style="254" customWidth="1"/>
    <col min="12807" max="13056" width="9.140625" style="254"/>
    <col min="13057" max="13057" width="7.28515625" style="254" customWidth="1"/>
    <col min="13058" max="13058" width="40.7109375" style="254" customWidth="1"/>
    <col min="13059" max="13059" width="7.28515625" style="254" customWidth="1"/>
    <col min="13060" max="13061" width="10.7109375" style="254" customWidth="1"/>
    <col min="13062" max="13062" width="12.7109375" style="254" customWidth="1"/>
    <col min="13063" max="13312" width="9.140625" style="254"/>
    <col min="13313" max="13313" width="7.28515625" style="254" customWidth="1"/>
    <col min="13314" max="13314" width="40.7109375" style="254" customWidth="1"/>
    <col min="13315" max="13315" width="7.28515625" style="254" customWidth="1"/>
    <col min="13316" max="13317" width="10.7109375" style="254" customWidth="1"/>
    <col min="13318" max="13318" width="12.7109375" style="254" customWidth="1"/>
    <col min="13319" max="13568" width="9.140625" style="254"/>
    <col min="13569" max="13569" width="7.28515625" style="254" customWidth="1"/>
    <col min="13570" max="13570" width="40.7109375" style="254" customWidth="1"/>
    <col min="13571" max="13571" width="7.28515625" style="254" customWidth="1"/>
    <col min="13572" max="13573" width="10.7109375" style="254" customWidth="1"/>
    <col min="13574" max="13574" width="12.7109375" style="254" customWidth="1"/>
    <col min="13575" max="13824" width="9.140625" style="254"/>
    <col min="13825" max="13825" width="7.28515625" style="254" customWidth="1"/>
    <col min="13826" max="13826" width="40.7109375" style="254" customWidth="1"/>
    <col min="13827" max="13827" width="7.28515625" style="254" customWidth="1"/>
    <col min="13828" max="13829" width="10.7109375" style="254" customWidth="1"/>
    <col min="13830" max="13830" width="12.7109375" style="254" customWidth="1"/>
    <col min="13831" max="14080" width="9.140625" style="254"/>
    <col min="14081" max="14081" width="7.28515625" style="254" customWidth="1"/>
    <col min="14082" max="14082" width="40.7109375" style="254" customWidth="1"/>
    <col min="14083" max="14083" width="7.28515625" style="254" customWidth="1"/>
    <col min="14084" max="14085" width="10.7109375" style="254" customWidth="1"/>
    <col min="14086" max="14086" width="12.7109375" style="254" customWidth="1"/>
    <col min="14087" max="14336" width="9.140625" style="254"/>
    <col min="14337" max="14337" width="7.28515625" style="254" customWidth="1"/>
    <col min="14338" max="14338" width="40.7109375" style="254" customWidth="1"/>
    <col min="14339" max="14339" width="7.28515625" style="254" customWidth="1"/>
    <col min="14340" max="14341" width="10.7109375" style="254" customWidth="1"/>
    <col min="14342" max="14342" width="12.7109375" style="254" customWidth="1"/>
    <col min="14343" max="14592" width="9.140625" style="254"/>
    <col min="14593" max="14593" width="7.28515625" style="254" customWidth="1"/>
    <col min="14594" max="14594" width="40.7109375" style="254" customWidth="1"/>
    <col min="14595" max="14595" width="7.28515625" style="254" customWidth="1"/>
    <col min="14596" max="14597" width="10.7109375" style="254" customWidth="1"/>
    <col min="14598" max="14598" width="12.7109375" style="254" customWidth="1"/>
    <col min="14599" max="14848" width="9.140625" style="254"/>
    <col min="14849" max="14849" width="7.28515625" style="254" customWidth="1"/>
    <col min="14850" max="14850" width="40.7109375" style="254" customWidth="1"/>
    <col min="14851" max="14851" width="7.28515625" style="254" customWidth="1"/>
    <col min="14852" max="14853" width="10.7109375" style="254" customWidth="1"/>
    <col min="14854" max="14854" width="12.7109375" style="254" customWidth="1"/>
    <col min="14855" max="15104" width="9.140625" style="254"/>
    <col min="15105" max="15105" width="7.28515625" style="254" customWidth="1"/>
    <col min="15106" max="15106" width="40.7109375" style="254" customWidth="1"/>
    <col min="15107" max="15107" width="7.28515625" style="254" customWidth="1"/>
    <col min="15108" max="15109" width="10.7109375" style="254" customWidth="1"/>
    <col min="15110" max="15110" width="12.7109375" style="254" customWidth="1"/>
    <col min="15111" max="15360" width="9.140625" style="254"/>
    <col min="15361" max="15361" width="7.28515625" style="254" customWidth="1"/>
    <col min="15362" max="15362" width="40.7109375" style="254" customWidth="1"/>
    <col min="15363" max="15363" width="7.28515625" style="254" customWidth="1"/>
    <col min="15364" max="15365" width="10.7109375" style="254" customWidth="1"/>
    <col min="15366" max="15366" width="12.7109375" style="254" customWidth="1"/>
    <col min="15367" max="15616" width="9.140625" style="254"/>
    <col min="15617" max="15617" width="7.28515625" style="254" customWidth="1"/>
    <col min="15618" max="15618" width="40.7109375" style="254" customWidth="1"/>
    <col min="15619" max="15619" width="7.28515625" style="254" customWidth="1"/>
    <col min="15620" max="15621" width="10.7109375" style="254" customWidth="1"/>
    <col min="15622" max="15622" width="12.7109375" style="254" customWidth="1"/>
    <col min="15623" max="15872" width="9.140625" style="254"/>
    <col min="15873" max="15873" width="7.28515625" style="254" customWidth="1"/>
    <col min="15874" max="15874" width="40.7109375" style="254" customWidth="1"/>
    <col min="15875" max="15875" width="7.28515625" style="254" customWidth="1"/>
    <col min="15876" max="15877" width="10.7109375" style="254" customWidth="1"/>
    <col min="15878" max="15878" width="12.7109375" style="254" customWidth="1"/>
    <col min="15879" max="16128" width="9.140625" style="254"/>
    <col min="16129" max="16129" width="7.28515625" style="254" customWidth="1"/>
    <col min="16130" max="16130" width="40.7109375" style="254" customWidth="1"/>
    <col min="16131" max="16131" width="7.28515625" style="254" customWidth="1"/>
    <col min="16132" max="16133" width="10.7109375" style="254" customWidth="1"/>
    <col min="16134" max="16134" width="12.7109375" style="254" customWidth="1"/>
    <col min="16135" max="16384" width="9.140625" style="254"/>
  </cols>
  <sheetData>
    <row r="2" spans="1:256">
      <c r="A2" s="302" t="s">
        <v>33</v>
      </c>
      <c r="B2" s="306" t="s">
        <v>34</v>
      </c>
    </row>
    <row r="3" spans="1:256">
      <c r="A3" s="302"/>
    </row>
    <row r="4" spans="1:256">
      <c r="A4" s="306" t="s">
        <v>108</v>
      </c>
      <c r="B4" s="306"/>
      <c r="E4" s="307"/>
      <c r="F4" s="308"/>
    </row>
    <row r="5" spans="1:256" ht="79.5" customHeight="1">
      <c r="A5" s="758" t="s">
        <v>401</v>
      </c>
      <c r="B5" s="758"/>
      <c r="C5" s="758"/>
      <c r="D5" s="758"/>
      <c r="E5" s="758"/>
      <c r="F5" s="758"/>
    </row>
    <row r="6" spans="1:256" ht="78" customHeight="1">
      <c r="A6" s="758" t="s">
        <v>402</v>
      </c>
      <c r="B6" s="758"/>
      <c r="C6" s="758"/>
      <c r="D6" s="758"/>
      <c r="E6" s="758"/>
      <c r="F6" s="758"/>
    </row>
    <row r="7" spans="1:256" ht="52.5" customHeight="1">
      <c r="A7" s="758" t="s">
        <v>403</v>
      </c>
      <c r="B7" s="758"/>
      <c r="C7" s="758"/>
      <c r="D7" s="758"/>
      <c r="E7" s="758"/>
      <c r="F7" s="758"/>
    </row>
    <row r="8" spans="1:256" ht="32.25" customHeight="1">
      <c r="A8" s="758" t="s">
        <v>404</v>
      </c>
      <c r="B8" s="758"/>
      <c r="C8" s="758"/>
      <c r="D8" s="759"/>
      <c r="E8" s="758"/>
      <c r="F8" s="758"/>
    </row>
    <row r="9" spans="1:256" ht="69" customHeight="1">
      <c r="A9" s="758" t="s">
        <v>405</v>
      </c>
      <c r="B9" s="758"/>
      <c r="C9" s="758"/>
      <c r="D9" s="758"/>
      <c r="E9" s="758"/>
      <c r="F9" s="758"/>
    </row>
    <row r="10" spans="1:256" ht="84" customHeight="1">
      <c r="A10" s="758" t="s">
        <v>406</v>
      </c>
      <c r="B10" s="758"/>
      <c r="C10" s="758"/>
      <c r="D10" s="758"/>
      <c r="E10" s="758"/>
      <c r="F10" s="758"/>
    </row>
    <row r="11" spans="1:256" ht="18.75" customHeight="1">
      <c r="A11" s="359" t="s">
        <v>407</v>
      </c>
      <c r="B11" s="360"/>
      <c r="C11" s="361"/>
      <c r="D11" s="362"/>
      <c r="E11" s="359"/>
      <c r="F11" s="359"/>
    </row>
    <row r="12" spans="1:256">
      <c r="A12" s="302"/>
      <c r="B12" s="363"/>
      <c r="E12" s="307"/>
      <c r="F12" s="308"/>
    </row>
    <row r="13" spans="1:256">
      <c r="A13" s="244" t="s">
        <v>131</v>
      </c>
      <c r="B13" s="69" t="s">
        <v>132</v>
      </c>
      <c r="C13" s="70" t="s">
        <v>133</v>
      </c>
      <c r="D13" s="71" t="s">
        <v>134</v>
      </c>
      <c r="E13" s="72" t="s">
        <v>135</v>
      </c>
      <c r="F13" s="73" t="s">
        <v>136</v>
      </c>
    </row>
    <row r="14" spans="1:256">
      <c r="A14" s="322"/>
      <c r="B14" s="323"/>
      <c r="D14" s="305"/>
      <c r="F14" s="304"/>
    </row>
    <row r="15" spans="1:256" ht="127.5">
      <c r="A15" s="364" t="s">
        <v>408</v>
      </c>
      <c r="B15" s="365" t="s">
        <v>409</v>
      </c>
      <c r="C15" s="366"/>
      <c r="D15" s="367"/>
      <c r="E15" s="368"/>
      <c r="F15" s="369"/>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N15" s="174"/>
      <c r="BO15" s="174"/>
      <c r="BP15" s="174"/>
      <c r="BQ15" s="174"/>
      <c r="BR15" s="174"/>
      <c r="BS15" s="174"/>
      <c r="BT15" s="174"/>
      <c r="BU15" s="174"/>
      <c r="BV15" s="174"/>
      <c r="BW15" s="174"/>
      <c r="BX15" s="174"/>
      <c r="BY15" s="174"/>
      <c r="BZ15" s="174"/>
      <c r="CA15" s="174"/>
      <c r="CB15" s="174"/>
      <c r="CC15" s="174"/>
      <c r="CD15" s="174"/>
      <c r="CE15" s="174"/>
      <c r="CF15" s="174"/>
      <c r="CG15" s="174"/>
      <c r="CH15" s="174"/>
      <c r="CI15" s="174"/>
      <c r="CJ15" s="174"/>
      <c r="CK15" s="174"/>
      <c r="CL15" s="174"/>
      <c r="CM15" s="174"/>
      <c r="CN15" s="174"/>
      <c r="CO15" s="174"/>
      <c r="CP15" s="174"/>
      <c r="CQ15" s="174"/>
      <c r="CR15" s="174"/>
      <c r="CS15" s="174"/>
      <c r="CT15" s="174"/>
      <c r="CU15" s="174"/>
      <c r="CV15" s="174"/>
      <c r="CW15" s="174"/>
      <c r="CX15" s="174"/>
      <c r="CY15" s="174"/>
      <c r="CZ15" s="174"/>
      <c r="DA15" s="174"/>
      <c r="DB15" s="174"/>
      <c r="DC15" s="174"/>
      <c r="DD15" s="174"/>
      <c r="DE15" s="174"/>
      <c r="DF15" s="174"/>
      <c r="DG15" s="174"/>
      <c r="DH15" s="174"/>
      <c r="DI15" s="174"/>
      <c r="DJ15" s="174"/>
      <c r="DK15" s="174"/>
      <c r="DL15" s="174"/>
      <c r="DM15" s="174"/>
      <c r="DN15" s="174"/>
      <c r="DO15" s="174"/>
      <c r="DP15" s="174"/>
      <c r="DQ15" s="174"/>
      <c r="DR15" s="174"/>
      <c r="DS15" s="174"/>
      <c r="DT15" s="174"/>
      <c r="DU15" s="174"/>
      <c r="DV15" s="174"/>
      <c r="DW15" s="174"/>
      <c r="DX15" s="174"/>
      <c r="DY15" s="174"/>
      <c r="DZ15" s="174"/>
      <c r="EA15" s="174"/>
      <c r="EB15" s="174"/>
      <c r="EC15" s="174"/>
      <c r="ED15" s="174"/>
      <c r="EE15" s="174"/>
      <c r="EF15" s="174"/>
      <c r="EG15" s="174"/>
      <c r="EH15" s="174"/>
      <c r="EI15" s="174"/>
      <c r="EJ15" s="174"/>
      <c r="EK15" s="174"/>
      <c r="EL15" s="174"/>
      <c r="EM15" s="174"/>
      <c r="EN15" s="174"/>
      <c r="EO15" s="174"/>
      <c r="EP15" s="174"/>
      <c r="EQ15" s="174"/>
      <c r="ER15" s="174"/>
      <c r="ES15" s="174"/>
      <c r="ET15" s="174"/>
      <c r="EU15" s="174"/>
      <c r="EV15" s="174"/>
      <c r="EW15" s="174"/>
      <c r="EX15" s="174"/>
      <c r="EY15" s="174"/>
      <c r="EZ15" s="174"/>
      <c r="FA15" s="174"/>
      <c r="FB15" s="174"/>
      <c r="FC15" s="174"/>
      <c r="FD15" s="174"/>
      <c r="FE15" s="174"/>
      <c r="FF15" s="174"/>
      <c r="FG15" s="174"/>
      <c r="FH15" s="174"/>
      <c r="FI15" s="174"/>
      <c r="FJ15" s="174"/>
      <c r="FK15" s="174"/>
      <c r="FL15" s="174"/>
      <c r="FM15" s="174"/>
      <c r="FN15" s="174"/>
      <c r="FO15" s="174"/>
      <c r="FP15" s="174"/>
      <c r="FQ15" s="174"/>
      <c r="FR15" s="174"/>
      <c r="FS15" s="174"/>
      <c r="FT15" s="174"/>
      <c r="FU15" s="174"/>
      <c r="FV15" s="174"/>
      <c r="FW15" s="174"/>
      <c r="FX15" s="174"/>
      <c r="FY15" s="174"/>
      <c r="FZ15" s="174"/>
      <c r="GA15" s="174"/>
      <c r="GB15" s="174"/>
      <c r="GC15" s="174"/>
      <c r="GD15" s="174"/>
      <c r="GE15" s="174"/>
      <c r="GF15" s="174"/>
      <c r="GG15" s="174"/>
      <c r="GH15" s="174"/>
      <c r="GI15" s="174"/>
      <c r="GJ15" s="174"/>
      <c r="GK15" s="174"/>
      <c r="GL15" s="174"/>
      <c r="GM15" s="174"/>
      <c r="GN15" s="174"/>
      <c r="GO15" s="174"/>
      <c r="GP15" s="174"/>
      <c r="GQ15" s="174"/>
      <c r="GR15" s="174"/>
      <c r="GS15" s="174"/>
      <c r="GT15" s="174"/>
      <c r="GU15" s="174"/>
      <c r="GV15" s="174"/>
      <c r="GW15" s="174"/>
      <c r="GX15" s="174"/>
      <c r="GY15" s="174"/>
      <c r="GZ15" s="174"/>
      <c r="HA15" s="174"/>
      <c r="HB15" s="174"/>
      <c r="HC15" s="174"/>
      <c r="HD15" s="174"/>
      <c r="HE15" s="174"/>
      <c r="HF15" s="174"/>
      <c r="HG15" s="174"/>
      <c r="HH15" s="174"/>
      <c r="HI15" s="174"/>
      <c r="HJ15" s="174"/>
      <c r="HK15" s="174"/>
      <c r="HL15" s="174"/>
      <c r="HM15" s="174"/>
      <c r="HN15" s="174"/>
      <c r="HO15" s="174"/>
      <c r="HP15" s="174"/>
      <c r="HQ15" s="174"/>
      <c r="HR15" s="174"/>
      <c r="HS15" s="174"/>
      <c r="HT15" s="174"/>
      <c r="HU15" s="174"/>
      <c r="HV15" s="174"/>
      <c r="HW15" s="174"/>
      <c r="HX15" s="174"/>
      <c r="HY15" s="174"/>
      <c r="HZ15" s="174"/>
      <c r="IA15" s="174"/>
      <c r="IB15" s="174"/>
      <c r="IC15" s="174"/>
      <c r="ID15" s="174"/>
      <c r="IE15" s="174"/>
      <c r="IF15" s="174"/>
      <c r="IG15" s="174"/>
      <c r="IH15" s="174"/>
      <c r="II15" s="174"/>
      <c r="IJ15" s="174"/>
      <c r="IK15" s="174"/>
      <c r="IL15" s="174"/>
      <c r="IM15" s="174"/>
      <c r="IN15" s="174"/>
      <c r="IO15" s="174"/>
      <c r="IP15" s="174"/>
      <c r="IQ15" s="174"/>
      <c r="IR15" s="174"/>
      <c r="IS15" s="174"/>
      <c r="IT15" s="174"/>
      <c r="IU15" s="174"/>
      <c r="IV15" s="174"/>
    </row>
    <row r="16" spans="1:256" ht="117.75" customHeight="1">
      <c r="A16" s="370"/>
      <c r="B16" s="365" t="s">
        <v>410</v>
      </c>
      <c r="C16" s="366"/>
      <c r="D16" s="367"/>
      <c r="E16" s="368"/>
      <c r="F16" s="369"/>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c r="BZ16" s="174"/>
      <c r="CA16" s="174"/>
      <c r="CB16" s="174"/>
      <c r="CC16" s="174"/>
      <c r="CD16" s="174"/>
      <c r="CE16" s="174"/>
      <c r="CF16" s="174"/>
      <c r="CG16" s="174"/>
      <c r="CH16" s="174"/>
      <c r="CI16" s="174"/>
      <c r="CJ16" s="174"/>
      <c r="CK16" s="174"/>
      <c r="CL16" s="174"/>
      <c r="CM16" s="174"/>
      <c r="CN16" s="174"/>
      <c r="CO16" s="174"/>
      <c r="CP16" s="174"/>
      <c r="CQ16" s="174"/>
      <c r="CR16" s="174"/>
      <c r="CS16" s="174"/>
      <c r="CT16" s="174"/>
      <c r="CU16" s="174"/>
      <c r="CV16" s="174"/>
      <c r="CW16" s="174"/>
      <c r="CX16" s="174"/>
      <c r="CY16" s="174"/>
      <c r="CZ16" s="174"/>
      <c r="DA16" s="174"/>
      <c r="DB16" s="174"/>
      <c r="DC16" s="174"/>
      <c r="DD16" s="174"/>
      <c r="DE16" s="174"/>
      <c r="DF16" s="174"/>
      <c r="DG16" s="174"/>
      <c r="DH16" s="174"/>
      <c r="DI16" s="174"/>
      <c r="DJ16" s="174"/>
      <c r="DK16" s="174"/>
      <c r="DL16" s="174"/>
      <c r="DM16" s="174"/>
      <c r="DN16" s="174"/>
      <c r="DO16" s="174"/>
      <c r="DP16" s="174"/>
      <c r="DQ16" s="174"/>
      <c r="DR16" s="174"/>
      <c r="DS16" s="174"/>
      <c r="DT16" s="174"/>
      <c r="DU16" s="174"/>
      <c r="DV16" s="174"/>
      <c r="DW16" s="174"/>
      <c r="DX16" s="174"/>
      <c r="DY16" s="174"/>
      <c r="DZ16" s="174"/>
      <c r="EA16" s="174"/>
      <c r="EB16" s="174"/>
      <c r="EC16" s="174"/>
      <c r="ED16" s="174"/>
      <c r="EE16" s="174"/>
      <c r="EF16" s="174"/>
      <c r="EG16" s="174"/>
      <c r="EH16" s="174"/>
      <c r="EI16" s="174"/>
      <c r="EJ16" s="174"/>
      <c r="EK16" s="174"/>
      <c r="EL16" s="174"/>
      <c r="EM16" s="174"/>
      <c r="EN16" s="174"/>
      <c r="EO16" s="174"/>
      <c r="EP16" s="174"/>
      <c r="EQ16" s="174"/>
      <c r="ER16" s="174"/>
      <c r="ES16" s="174"/>
      <c r="ET16" s="174"/>
      <c r="EU16" s="174"/>
      <c r="EV16" s="174"/>
      <c r="EW16" s="174"/>
      <c r="EX16" s="174"/>
      <c r="EY16" s="174"/>
      <c r="EZ16" s="174"/>
      <c r="FA16" s="174"/>
      <c r="FB16" s="174"/>
      <c r="FC16" s="174"/>
      <c r="FD16" s="174"/>
      <c r="FE16" s="174"/>
      <c r="FF16" s="174"/>
      <c r="FG16" s="174"/>
      <c r="FH16" s="174"/>
      <c r="FI16" s="174"/>
      <c r="FJ16" s="174"/>
      <c r="FK16" s="174"/>
      <c r="FL16" s="174"/>
      <c r="FM16" s="174"/>
      <c r="FN16" s="174"/>
      <c r="FO16" s="174"/>
      <c r="FP16" s="174"/>
      <c r="FQ16" s="174"/>
      <c r="FR16" s="174"/>
      <c r="FS16" s="174"/>
      <c r="FT16" s="174"/>
      <c r="FU16" s="174"/>
      <c r="FV16" s="174"/>
      <c r="FW16" s="174"/>
      <c r="FX16" s="174"/>
      <c r="FY16" s="174"/>
      <c r="FZ16" s="174"/>
      <c r="GA16" s="174"/>
      <c r="GB16" s="174"/>
      <c r="GC16" s="174"/>
      <c r="GD16" s="174"/>
      <c r="GE16" s="174"/>
      <c r="GF16" s="174"/>
      <c r="GG16" s="174"/>
      <c r="GH16" s="174"/>
      <c r="GI16" s="174"/>
      <c r="GJ16" s="174"/>
      <c r="GK16" s="174"/>
      <c r="GL16" s="174"/>
      <c r="GM16" s="174"/>
      <c r="GN16" s="174"/>
      <c r="GO16" s="174"/>
      <c r="GP16" s="174"/>
      <c r="GQ16" s="174"/>
      <c r="GR16" s="174"/>
      <c r="GS16" s="174"/>
      <c r="GT16" s="174"/>
      <c r="GU16" s="174"/>
      <c r="GV16" s="174"/>
      <c r="GW16" s="174"/>
      <c r="GX16" s="174"/>
      <c r="GY16" s="174"/>
      <c r="GZ16" s="174"/>
      <c r="HA16" s="174"/>
      <c r="HB16" s="174"/>
      <c r="HC16" s="174"/>
      <c r="HD16" s="174"/>
      <c r="HE16" s="174"/>
      <c r="HF16" s="174"/>
      <c r="HG16" s="174"/>
      <c r="HH16" s="174"/>
      <c r="HI16" s="174"/>
      <c r="HJ16" s="174"/>
      <c r="HK16" s="174"/>
      <c r="HL16" s="174"/>
      <c r="HM16" s="174"/>
      <c r="HN16" s="174"/>
      <c r="HO16" s="174"/>
      <c r="HP16" s="174"/>
      <c r="HQ16" s="174"/>
      <c r="HR16" s="174"/>
      <c r="HS16" s="174"/>
      <c r="HT16" s="174"/>
      <c r="HU16" s="174"/>
      <c r="HV16" s="174"/>
      <c r="HW16" s="174"/>
      <c r="HX16" s="174"/>
      <c r="HY16" s="174"/>
      <c r="HZ16" s="174"/>
      <c r="IA16" s="174"/>
      <c r="IB16" s="174"/>
      <c r="IC16" s="174"/>
      <c r="ID16" s="174"/>
      <c r="IE16" s="174"/>
      <c r="IF16" s="174"/>
      <c r="IG16" s="174"/>
      <c r="IH16" s="174"/>
      <c r="II16" s="174"/>
      <c r="IJ16" s="174"/>
      <c r="IK16" s="174"/>
      <c r="IL16" s="174"/>
      <c r="IM16" s="174"/>
      <c r="IN16" s="174"/>
      <c r="IO16" s="174"/>
      <c r="IP16" s="174"/>
      <c r="IQ16" s="174"/>
      <c r="IR16" s="174"/>
      <c r="IS16" s="174"/>
      <c r="IT16" s="174"/>
      <c r="IU16" s="174"/>
      <c r="IV16" s="174"/>
    </row>
    <row r="17" spans="1:256" ht="153">
      <c r="A17" s="370"/>
      <c r="B17" s="365" t="s">
        <v>411</v>
      </c>
      <c r="C17" s="366"/>
      <c r="D17" s="367"/>
      <c r="E17" s="368"/>
      <c r="F17" s="369"/>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c r="BK17" s="174"/>
      <c r="BL17" s="174"/>
      <c r="BM17" s="174"/>
      <c r="BN17" s="174"/>
      <c r="BO17" s="174"/>
      <c r="BP17" s="174"/>
      <c r="BQ17" s="174"/>
      <c r="BR17" s="174"/>
      <c r="BS17" s="174"/>
      <c r="BT17" s="174"/>
      <c r="BU17" s="174"/>
      <c r="BV17" s="174"/>
      <c r="BW17" s="174"/>
      <c r="BX17" s="174"/>
      <c r="BY17" s="174"/>
      <c r="BZ17" s="174"/>
      <c r="CA17" s="174"/>
      <c r="CB17" s="174"/>
      <c r="CC17" s="174"/>
      <c r="CD17" s="174"/>
      <c r="CE17" s="174"/>
      <c r="CF17" s="174"/>
      <c r="CG17" s="174"/>
      <c r="CH17" s="174"/>
      <c r="CI17" s="174"/>
      <c r="CJ17" s="174"/>
      <c r="CK17" s="174"/>
      <c r="CL17" s="174"/>
      <c r="CM17" s="174"/>
      <c r="CN17" s="174"/>
      <c r="CO17" s="174"/>
      <c r="CP17" s="174"/>
      <c r="CQ17" s="174"/>
      <c r="CR17" s="174"/>
      <c r="CS17" s="174"/>
      <c r="CT17" s="174"/>
      <c r="CU17" s="174"/>
      <c r="CV17" s="174"/>
      <c r="CW17" s="174"/>
      <c r="CX17" s="174"/>
      <c r="CY17" s="174"/>
      <c r="CZ17" s="174"/>
      <c r="DA17" s="174"/>
      <c r="DB17" s="174"/>
      <c r="DC17" s="174"/>
      <c r="DD17" s="174"/>
      <c r="DE17" s="174"/>
      <c r="DF17" s="174"/>
      <c r="DG17" s="174"/>
      <c r="DH17" s="174"/>
      <c r="DI17" s="174"/>
      <c r="DJ17" s="174"/>
      <c r="DK17" s="174"/>
      <c r="DL17" s="174"/>
      <c r="DM17" s="174"/>
      <c r="DN17" s="174"/>
      <c r="DO17" s="174"/>
      <c r="DP17" s="174"/>
      <c r="DQ17" s="174"/>
      <c r="DR17" s="174"/>
      <c r="DS17" s="174"/>
      <c r="DT17" s="174"/>
      <c r="DU17" s="174"/>
      <c r="DV17" s="174"/>
      <c r="DW17" s="174"/>
      <c r="DX17" s="174"/>
      <c r="DY17" s="174"/>
      <c r="DZ17" s="174"/>
      <c r="EA17" s="174"/>
      <c r="EB17" s="174"/>
      <c r="EC17" s="174"/>
      <c r="ED17" s="174"/>
      <c r="EE17" s="174"/>
      <c r="EF17" s="174"/>
      <c r="EG17" s="174"/>
      <c r="EH17" s="174"/>
      <c r="EI17" s="174"/>
      <c r="EJ17" s="174"/>
      <c r="EK17" s="174"/>
      <c r="EL17" s="174"/>
      <c r="EM17" s="174"/>
      <c r="EN17" s="174"/>
      <c r="EO17" s="174"/>
      <c r="EP17" s="174"/>
      <c r="EQ17" s="174"/>
      <c r="ER17" s="174"/>
      <c r="ES17" s="174"/>
      <c r="ET17" s="174"/>
      <c r="EU17" s="174"/>
      <c r="EV17" s="174"/>
      <c r="EW17" s="174"/>
      <c r="EX17" s="174"/>
      <c r="EY17" s="174"/>
      <c r="EZ17" s="174"/>
      <c r="FA17" s="174"/>
      <c r="FB17" s="174"/>
      <c r="FC17" s="174"/>
      <c r="FD17" s="174"/>
      <c r="FE17" s="174"/>
      <c r="FF17" s="174"/>
      <c r="FG17" s="174"/>
      <c r="FH17" s="174"/>
      <c r="FI17" s="174"/>
      <c r="FJ17" s="174"/>
      <c r="FK17" s="174"/>
      <c r="FL17" s="174"/>
      <c r="FM17" s="174"/>
      <c r="FN17" s="174"/>
      <c r="FO17" s="174"/>
      <c r="FP17" s="174"/>
      <c r="FQ17" s="174"/>
      <c r="FR17" s="174"/>
      <c r="FS17" s="174"/>
      <c r="FT17" s="174"/>
      <c r="FU17" s="174"/>
      <c r="FV17" s="174"/>
      <c r="FW17" s="174"/>
      <c r="FX17" s="174"/>
      <c r="FY17" s="174"/>
      <c r="FZ17" s="174"/>
      <c r="GA17" s="174"/>
      <c r="GB17" s="174"/>
      <c r="GC17" s="174"/>
      <c r="GD17" s="174"/>
      <c r="GE17" s="174"/>
      <c r="GF17" s="174"/>
      <c r="GG17" s="174"/>
      <c r="GH17" s="174"/>
      <c r="GI17" s="174"/>
      <c r="GJ17" s="174"/>
      <c r="GK17" s="174"/>
      <c r="GL17" s="174"/>
      <c r="GM17" s="174"/>
      <c r="GN17" s="174"/>
      <c r="GO17" s="174"/>
      <c r="GP17" s="174"/>
      <c r="GQ17" s="174"/>
      <c r="GR17" s="174"/>
      <c r="GS17" s="174"/>
      <c r="GT17" s="174"/>
      <c r="GU17" s="174"/>
      <c r="GV17" s="174"/>
      <c r="GW17" s="174"/>
      <c r="GX17" s="174"/>
      <c r="GY17" s="174"/>
      <c r="GZ17" s="174"/>
      <c r="HA17" s="174"/>
      <c r="HB17" s="174"/>
      <c r="HC17" s="174"/>
      <c r="HD17" s="174"/>
      <c r="HE17" s="174"/>
      <c r="HF17" s="174"/>
      <c r="HG17" s="174"/>
      <c r="HH17" s="174"/>
      <c r="HI17" s="174"/>
      <c r="HJ17" s="174"/>
      <c r="HK17" s="174"/>
      <c r="HL17" s="174"/>
      <c r="HM17" s="174"/>
      <c r="HN17" s="174"/>
      <c r="HO17" s="174"/>
      <c r="HP17" s="174"/>
      <c r="HQ17" s="174"/>
      <c r="HR17" s="174"/>
      <c r="HS17" s="174"/>
      <c r="HT17" s="174"/>
      <c r="HU17" s="174"/>
      <c r="HV17" s="174"/>
      <c r="HW17" s="174"/>
      <c r="HX17" s="174"/>
      <c r="HY17" s="174"/>
      <c r="HZ17" s="174"/>
      <c r="IA17" s="174"/>
      <c r="IB17" s="174"/>
      <c r="IC17" s="174"/>
      <c r="ID17" s="174"/>
      <c r="IE17" s="174"/>
      <c r="IF17" s="174"/>
      <c r="IG17" s="174"/>
      <c r="IH17" s="174"/>
      <c r="II17" s="174"/>
      <c r="IJ17" s="174"/>
      <c r="IK17" s="174"/>
      <c r="IL17" s="174"/>
      <c r="IM17" s="174"/>
      <c r="IN17" s="174"/>
      <c r="IO17" s="174"/>
      <c r="IP17" s="174"/>
      <c r="IQ17" s="174"/>
      <c r="IR17" s="174"/>
      <c r="IS17" s="174"/>
      <c r="IT17" s="174"/>
      <c r="IU17" s="174"/>
      <c r="IV17" s="174"/>
    </row>
    <row r="18" spans="1:256">
      <c r="A18" s="371"/>
      <c r="B18" s="372"/>
      <c r="C18" s="261" t="s">
        <v>162</v>
      </c>
      <c r="D18" s="262">
        <v>94</v>
      </c>
      <c r="E18" s="373"/>
      <c r="F18" s="374">
        <f>SUM(D18*E18)</f>
        <v>0</v>
      </c>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c r="BK18" s="174"/>
      <c r="BL18" s="174"/>
      <c r="BM18" s="174"/>
      <c r="BN18" s="174"/>
      <c r="BO18" s="174"/>
      <c r="BP18" s="174"/>
      <c r="BQ18" s="174"/>
      <c r="BR18" s="174"/>
      <c r="BS18" s="174"/>
      <c r="BT18" s="174"/>
      <c r="BU18" s="174"/>
      <c r="BV18" s="174"/>
      <c r="BW18" s="174"/>
      <c r="BX18" s="174"/>
      <c r="BY18" s="174"/>
      <c r="BZ18" s="174"/>
      <c r="CA18" s="174"/>
      <c r="CB18" s="174"/>
      <c r="CC18" s="174"/>
      <c r="CD18" s="174"/>
      <c r="CE18" s="174"/>
      <c r="CF18" s="174"/>
      <c r="CG18" s="174"/>
      <c r="CH18" s="174"/>
      <c r="CI18" s="174"/>
      <c r="CJ18" s="174"/>
      <c r="CK18" s="174"/>
      <c r="CL18" s="174"/>
      <c r="CM18" s="174"/>
      <c r="CN18" s="174"/>
      <c r="CO18" s="174"/>
      <c r="CP18" s="174"/>
      <c r="CQ18" s="174"/>
      <c r="CR18" s="174"/>
      <c r="CS18" s="174"/>
      <c r="CT18" s="174"/>
      <c r="CU18" s="174"/>
      <c r="CV18" s="174"/>
      <c r="CW18" s="174"/>
      <c r="CX18" s="174"/>
      <c r="CY18" s="174"/>
      <c r="CZ18" s="174"/>
      <c r="DA18" s="174"/>
      <c r="DB18" s="174"/>
      <c r="DC18" s="174"/>
      <c r="DD18" s="174"/>
      <c r="DE18" s="174"/>
      <c r="DF18" s="174"/>
      <c r="DG18" s="174"/>
      <c r="DH18" s="174"/>
      <c r="DI18" s="174"/>
      <c r="DJ18" s="174"/>
      <c r="DK18" s="174"/>
      <c r="DL18" s="174"/>
      <c r="DM18" s="174"/>
      <c r="DN18" s="174"/>
      <c r="DO18" s="174"/>
      <c r="DP18" s="174"/>
      <c r="DQ18" s="174"/>
      <c r="DR18" s="174"/>
      <c r="DS18" s="174"/>
      <c r="DT18" s="174"/>
      <c r="DU18" s="174"/>
      <c r="DV18" s="174"/>
      <c r="DW18" s="174"/>
      <c r="DX18" s="174"/>
      <c r="DY18" s="174"/>
      <c r="DZ18" s="174"/>
      <c r="EA18" s="174"/>
      <c r="EB18" s="174"/>
      <c r="EC18" s="174"/>
      <c r="ED18" s="174"/>
      <c r="EE18" s="174"/>
      <c r="EF18" s="174"/>
      <c r="EG18" s="174"/>
      <c r="EH18" s="174"/>
      <c r="EI18" s="174"/>
      <c r="EJ18" s="174"/>
      <c r="EK18" s="174"/>
      <c r="EL18" s="174"/>
      <c r="EM18" s="174"/>
      <c r="EN18" s="174"/>
      <c r="EO18" s="174"/>
      <c r="EP18" s="174"/>
      <c r="EQ18" s="174"/>
      <c r="ER18" s="174"/>
      <c r="ES18" s="174"/>
      <c r="ET18" s="174"/>
      <c r="EU18" s="174"/>
      <c r="EV18" s="174"/>
      <c r="EW18" s="174"/>
      <c r="EX18" s="174"/>
      <c r="EY18" s="174"/>
      <c r="EZ18" s="174"/>
      <c r="FA18" s="174"/>
      <c r="FB18" s="174"/>
      <c r="FC18" s="174"/>
      <c r="FD18" s="174"/>
      <c r="FE18" s="174"/>
      <c r="FF18" s="174"/>
      <c r="FG18" s="174"/>
      <c r="FH18" s="174"/>
      <c r="FI18" s="174"/>
      <c r="FJ18" s="174"/>
      <c r="FK18" s="174"/>
      <c r="FL18" s="174"/>
      <c r="FM18" s="174"/>
      <c r="FN18" s="174"/>
      <c r="FO18" s="174"/>
      <c r="FP18" s="174"/>
      <c r="FQ18" s="174"/>
      <c r="FR18" s="174"/>
      <c r="FS18" s="174"/>
      <c r="FT18" s="174"/>
      <c r="FU18" s="174"/>
      <c r="FV18" s="174"/>
      <c r="FW18" s="174"/>
      <c r="FX18" s="174"/>
      <c r="FY18" s="174"/>
      <c r="FZ18" s="174"/>
      <c r="GA18" s="174"/>
      <c r="GB18" s="174"/>
      <c r="GC18" s="174"/>
      <c r="GD18" s="174"/>
      <c r="GE18" s="174"/>
      <c r="GF18" s="174"/>
      <c r="GG18" s="174"/>
      <c r="GH18" s="174"/>
      <c r="GI18" s="174"/>
      <c r="GJ18" s="174"/>
      <c r="GK18" s="174"/>
      <c r="GL18" s="174"/>
      <c r="GM18" s="174"/>
      <c r="GN18" s="174"/>
      <c r="GO18" s="174"/>
      <c r="GP18" s="174"/>
      <c r="GQ18" s="174"/>
      <c r="GR18" s="174"/>
      <c r="GS18" s="174"/>
      <c r="GT18" s="174"/>
      <c r="GU18" s="174"/>
      <c r="GV18" s="174"/>
      <c r="GW18" s="174"/>
      <c r="GX18" s="174"/>
      <c r="GY18" s="174"/>
      <c r="GZ18" s="174"/>
      <c r="HA18" s="174"/>
      <c r="HB18" s="174"/>
      <c r="HC18" s="174"/>
      <c r="HD18" s="174"/>
      <c r="HE18" s="174"/>
      <c r="HF18" s="174"/>
      <c r="HG18" s="174"/>
      <c r="HH18" s="174"/>
      <c r="HI18" s="174"/>
      <c r="HJ18" s="174"/>
      <c r="HK18" s="174"/>
      <c r="HL18" s="174"/>
      <c r="HM18" s="174"/>
      <c r="HN18" s="174"/>
      <c r="HO18" s="174"/>
      <c r="HP18" s="174"/>
      <c r="HQ18" s="174"/>
      <c r="HR18" s="174"/>
      <c r="HS18" s="174"/>
      <c r="HT18" s="174"/>
      <c r="HU18" s="174"/>
      <c r="HV18" s="174"/>
      <c r="HW18" s="174"/>
      <c r="HX18" s="174"/>
      <c r="HY18" s="174"/>
      <c r="HZ18" s="174"/>
      <c r="IA18" s="174"/>
      <c r="IB18" s="174"/>
      <c r="IC18" s="174"/>
      <c r="ID18" s="174"/>
      <c r="IE18" s="174"/>
      <c r="IF18" s="174"/>
      <c r="IG18" s="174"/>
      <c r="IH18" s="174"/>
      <c r="II18" s="174"/>
      <c r="IJ18" s="174"/>
      <c r="IK18" s="174"/>
      <c r="IL18" s="174"/>
      <c r="IM18" s="174"/>
      <c r="IN18" s="174"/>
      <c r="IO18" s="174"/>
      <c r="IP18" s="174"/>
      <c r="IQ18" s="174"/>
      <c r="IR18" s="174"/>
      <c r="IS18" s="174"/>
      <c r="IT18" s="174"/>
      <c r="IU18" s="174"/>
      <c r="IV18" s="174"/>
    </row>
    <row r="19" spans="1:256" ht="13.5" customHeight="1">
      <c r="A19" s="375"/>
      <c r="B19" s="376"/>
      <c r="C19" s="377"/>
      <c r="D19" s="327"/>
      <c r="E19" s="328"/>
      <c r="F19" s="327"/>
    </row>
    <row r="20" spans="1:256" ht="246.75" customHeight="1">
      <c r="A20" s="364" t="s">
        <v>412</v>
      </c>
      <c r="B20" s="378" t="s">
        <v>413</v>
      </c>
      <c r="C20" s="377"/>
      <c r="D20" s="327"/>
      <c r="E20" s="328"/>
      <c r="F20" s="327"/>
    </row>
    <row r="21" spans="1:256" ht="233.25" customHeight="1">
      <c r="A21" s="375"/>
      <c r="B21" s="376" t="s">
        <v>414</v>
      </c>
      <c r="C21" s="377"/>
      <c r="D21" s="327"/>
      <c r="E21" s="328"/>
      <c r="F21" s="327"/>
    </row>
    <row r="22" spans="1:256">
      <c r="A22" s="371"/>
      <c r="B22" s="379"/>
      <c r="C22" s="379" t="s">
        <v>162</v>
      </c>
      <c r="D22" s="262">
        <v>8</v>
      </c>
      <c r="E22" s="373"/>
      <c r="F22" s="374">
        <f>SUM(D22*E22)</f>
        <v>0</v>
      </c>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74"/>
      <c r="BV22" s="174"/>
      <c r="BW22" s="174"/>
      <c r="BX22" s="174"/>
      <c r="BY22" s="174"/>
      <c r="BZ22" s="174"/>
      <c r="CA22" s="174"/>
      <c r="CB22" s="174"/>
      <c r="CC22" s="174"/>
      <c r="CD22" s="174"/>
      <c r="CE22" s="174"/>
      <c r="CF22" s="174"/>
      <c r="CG22" s="174"/>
      <c r="CH22" s="174"/>
      <c r="CI22" s="174"/>
      <c r="CJ22" s="174"/>
      <c r="CK22" s="174"/>
      <c r="CL22" s="174"/>
      <c r="CM22" s="174"/>
      <c r="CN22" s="174"/>
      <c r="CO22" s="174"/>
      <c r="CP22" s="174"/>
      <c r="CQ22" s="174"/>
      <c r="CR22" s="174"/>
      <c r="CS22" s="174"/>
      <c r="CT22" s="174"/>
      <c r="CU22" s="174"/>
      <c r="CV22" s="174"/>
      <c r="CW22" s="174"/>
      <c r="CX22" s="174"/>
      <c r="CY22" s="174"/>
      <c r="CZ22" s="174"/>
      <c r="DA22" s="174"/>
      <c r="DB22" s="174"/>
      <c r="DC22" s="174"/>
      <c r="DD22" s="174"/>
      <c r="DE22" s="174"/>
      <c r="DF22" s="174"/>
      <c r="DG22" s="174"/>
      <c r="DH22" s="174"/>
      <c r="DI22" s="174"/>
      <c r="DJ22" s="174"/>
      <c r="DK22" s="174"/>
      <c r="DL22" s="174"/>
      <c r="DM22" s="174"/>
      <c r="DN22" s="174"/>
      <c r="DO22" s="174"/>
      <c r="DP22" s="174"/>
      <c r="DQ22" s="174"/>
      <c r="DR22" s="174"/>
      <c r="DS22" s="174"/>
      <c r="DT22" s="174"/>
      <c r="DU22" s="174"/>
      <c r="DV22" s="174"/>
      <c r="DW22" s="174"/>
      <c r="DX22" s="174"/>
      <c r="DY22" s="174"/>
      <c r="DZ22" s="174"/>
      <c r="EA22" s="174"/>
      <c r="EB22" s="174"/>
      <c r="EC22" s="174"/>
      <c r="ED22" s="174"/>
      <c r="EE22" s="174"/>
      <c r="EF22" s="174"/>
      <c r="EG22" s="174"/>
      <c r="EH22" s="174"/>
      <c r="EI22" s="174"/>
      <c r="EJ22" s="174"/>
      <c r="EK22" s="174"/>
      <c r="EL22" s="174"/>
      <c r="EM22" s="174"/>
      <c r="EN22" s="174"/>
      <c r="EO22" s="174"/>
      <c r="EP22" s="174"/>
      <c r="EQ22" s="174"/>
      <c r="ER22" s="174"/>
      <c r="ES22" s="174"/>
      <c r="ET22" s="174"/>
      <c r="EU22" s="174"/>
      <c r="EV22" s="174"/>
      <c r="EW22" s="174"/>
      <c r="EX22" s="174"/>
      <c r="EY22" s="174"/>
      <c r="EZ22" s="174"/>
      <c r="FA22" s="174"/>
      <c r="FB22" s="174"/>
      <c r="FC22" s="174"/>
      <c r="FD22" s="174"/>
      <c r="FE22" s="174"/>
      <c r="FF22" s="174"/>
      <c r="FG22" s="174"/>
      <c r="FH22" s="174"/>
      <c r="FI22" s="174"/>
      <c r="FJ22" s="174"/>
      <c r="FK22" s="174"/>
      <c r="FL22" s="174"/>
      <c r="FM22" s="174"/>
      <c r="FN22" s="174"/>
      <c r="FO22" s="174"/>
      <c r="FP22" s="174"/>
      <c r="FQ22" s="174"/>
      <c r="FR22" s="174"/>
      <c r="FS22" s="174"/>
      <c r="FT22" s="174"/>
      <c r="FU22" s="174"/>
      <c r="FV22" s="174"/>
      <c r="FW22" s="174"/>
      <c r="FX22" s="174"/>
      <c r="FY22" s="174"/>
      <c r="FZ22" s="174"/>
      <c r="GA22" s="174"/>
      <c r="GB22" s="174"/>
      <c r="GC22" s="174"/>
      <c r="GD22" s="174"/>
      <c r="GE22" s="174"/>
      <c r="GF22" s="174"/>
      <c r="GG22" s="174"/>
      <c r="GH22" s="174"/>
      <c r="GI22" s="174"/>
      <c r="GJ22" s="174"/>
      <c r="GK22" s="174"/>
      <c r="GL22" s="174"/>
      <c r="GM22" s="174"/>
      <c r="GN22" s="174"/>
      <c r="GO22" s="174"/>
      <c r="GP22" s="174"/>
      <c r="GQ22" s="174"/>
      <c r="GR22" s="174"/>
      <c r="GS22" s="174"/>
      <c r="GT22" s="174"/>
      <c r="GU22" s="174"/>
      <c r="GV22" s="174"/>
      <c r="GW22" s="174"/>
      <c r="GX22" s="174"/>
      <c r="GY22" s="174"/>
      <c r="GZ22" s="174"/>
      <c r="HA22" s="174"/>
      <c r="HB22" s="174"/>
      <c r="HC22" s="174"/>
      <c r="HD22" s="174"/>
      <c r="HE22" s="174"/>
      <c r="HF22" s="174"/>
      <c r="HG22" s="174"/>
      <c r="HH22" s="174"/>
      <c r="HI22" s="174"/>
      <c r="HJ22" s="174"/>
      <c r="HK22" s="174"/>
      <c r="HL22" s="174"/>
      <c r="HM22" s="174"/>
      <c r="HN22" s="174"/>
      <c r="HO22" s="174"/>
      <c r="HP22" s="174"/>
      <c r="HQ22" s="174"/>
      <c r="HR22" s="174"/>
      <c r="HS22" s="174"/>
      <c r="HT22" s="174"/>
      <c r="HU22" s="174"/>
      <c r="HV22" s="174"/>
      <c r="HW22" s="174"/>
      <c r="HX22" s="174"/>
      <c r="HY22" s="174"/>
      <c r="HZ22" s="174"/>
      <c r="IA22" s="174"/>
      <c r="IB22" s="174"/>
      <c r="IC22" s="174"/>
      <c r="ID22" s="174"/>
      <c r="IE22" s="174"/>
      <c r="IF22" s="174"/>
      <c r="IG22" s="174"/>
      <c r="IH22" s="174"/>
      <c r="II22" s="174"/>
      <c r="IJ22" s="174"/>
      <c r="IK22" s="174"/>
      <c r="IL22" s="174"/>
      <c r="IM22" s="174"/>
      <c r="IN22" s="174"/>
      <c r="IO22" s="174"/>
      <c r="IP22" s="174"/>
      <c r="IQ22" s="174"/>
      <c r="IR22" s="174"/>
      <c r="IS22" s="174"/>
      <c r="IT22" s="174"/>
      <c r="IU22" s="174"/>
      <c r="IV22" s="174"/>
    </row>
    <row r="23" spans="1:256">
      <c r="A23" s="371"/>
      <c r="B23" s="379"/>
      <c r="C23" s="379"/>
      <c r="D23" s="262"/>
      <c r="E23" s="373"/>
      <c r="F23" s="3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4"/>
      <c r="BF23" s="174"/>
      <c r="BG23" s="174"/>
      <c r="BH23" s="174"/>
      <c r="BI23" s="174"/>
      <c r="BJ23" s="174"/>
      <c r="BK23" s="174"/>
      <c r="BL23" s="174"/>
      <c r="BM23" s="174"/>
      <c r="BN23" s="174"/>
      <c r="BO23" s="174"/>
      <c r="BP23" s="174"/>
      <c r="BQ23" s="174"/>
      <c r="BR23" s="174"/>
      <c r="BS23" s="174"/>
      <c r="BT23" s="174"/>
      <c r="BU23" s="174"/>
      <c r="BV23" s="174"/>
      <c r="BW23" s="174"/>
      <c r="BX23" s="174"/>
      <c r="BY23" s="174"/>
      <c r="BZ23" s="174"/>
      <c r="CA23" s="174"/>
      <c r="CB23" s="174"/>
      <c r="CC23" s="174"/>
      <c r="CD23" s="174"/>
      <c r="CE23" s="174"/>
      <c r="CF23" s="174"/>
      <c r="CG23" s="174"/>
      <c r="CH23" s="174"/>
      <c r="CI23" s="174"/>
      <c r="CJ23" s="174"/>
      <c r="CK23" s="174"/>
      <c r="CL23" s="174"/>
      <c r="CM23" s="174"/>
      <c r="CN23" s="174"/>
      <c r="CO23" s="174"/>
      <c r="CP23" s="174"/>
      <c r="CQ23" s="174"/>
      <c r="CR23" s="174"/>
      <c r="CS23" s="174"/>
      <c r="CT23" s="174"/>
      <c r="CU23" s="174"/>
      <c r="CV23" s="174"/>
      <c r="CW23" s="174"/>
      <c r="CX23" s="174"/>
      <c r="CY23" s="174"/>
      <c r="CZ23" s="174"/>
      <c r="DA23" s="174"/>
      <c r="DB23" s="174"/>
      <c r="DC23" s="174"/>
      <c r="DD23" s="174"/>
      <c r="DE23" s="174"/>
      <c r="DF23" s="174"/>
      <c r="DG23" s="174"/>
      <c r="DH23" s="174"/>
      <c r="DI23" s="174"/>
      <c r="DJ23" s="174"/>
      <c r="DK23" s="174"/>
      <c r="DL23" s="174"/>
      <c r="DM23" s="174"/>
      <c r="DN23" s="174"/>
      <c r="DO23" s="174"/>
      <c r="DP23" s="174"/>
      <c r="DQ23" s="174"/>
      <c r="DR23" s="174"/>
      <c r="DS23" s="174"/>
      <c r="DT23" s="174"/>
      <c r="DU23" s="174"/>
      <c r="DV23" s="174"/>
      <c r="DW23" s="174"/>
      <c r="DX23" s="174"/>
      <c r="DY23" s="174"/>
      <c r="DZ23" s="174"/>
      <c r="EA23" s="174"/>
      <c r="EB23" s="174"/>
      <c r="EC23" s="174"/>
      <c r="ED23" s="174"/>
      <c r="EE23" s="174"/>
      <c r="EF23" s="174"/>
      <c r="EG23" s="174"/>
      <c r="EH23" s="174"/>
      <c r="EI23" s="174"/>
      <c r="EJ23" s="174"/>
      <c r="EK23" s="174"/>
      <c r="EL23" s="174"/>
      <c r="EM23" s="174"/>
      <c r="EN23" s="174"/>
      <c r="EO23" s="174"/>
      <c r="EP23" s="174"/>
      <c r="EQ23" s="174"/>
      <c r="ER23" s="174"/>
      <c r="ES23" s="174"/>
      <c r="ET23" s="174"/>
      <c r="EU23" s="174"/>
      <c r="EV23" s="174"/>
      <c r="EW23" s="174"/>
      <c r="EX23" s="174"/>
      <c r="EY23" s="174"/>
      <c r="EZ23" s="174"/>
      <c r="FA23" s="174"/>
      <c r="FB23" s="174"/>
      <c r="FC23" s="174"/>
      <c r="FD23" s="174"/>
      <c r="FE23" s="174"/>
      <c r="FF23" s="174"/>
      <c r="FG23" s="174"/>
      <c r="FH23" s="174"/>
      <c r="FI23" s="174"/>
      <c r="FJ23" s="174"/>
      <c r="FK23" s="174"/>
      <c r="FL23" s="174"/>
      <c r="FM23" s="174"/>
      <c r="FN23" s="174"/>
      <c r="FO23" s="174"/>
      <c r="FP23" s="174"/>
      <c r="FQ23" s="174"/>
      <c r="FR23" s="174"/>
      <c r="FS23" s="174"/>
      <c r="FT23" s="174"/>
      <c r="FU23" s="174"/>
      <c r="FV23" s="174"/>
      <c r="FW23" s="174"/>
      <c r="FX23" s="174"/>
      <c r="FY23" s="174"/>
      <c r="FZ23" s="174"/>
      <c r="GA23" s="174"/>
      <c r="GB23" s="174"/>
      <c r="GC23" s="174"/>
      <c r="GD23" s="174"/>
      <c r="GE23" s="174"/>
      <c r="GF23" s="174"/>
      <c r="GG23" s="174"/>
      <c r="GH23" s="174"/>
      <c r="GI23" s="174"/>
      <c r="GJ23" s="174"/>
      <c r="GK23" s="174"/>
      <c r="GL23" s="174"/>
      <c r="GM23" s="174"/>
      <c r="GN23" s="174"/>
      <c r="GO23" s="174"/>
      <c r="GP23" s="174"/>
      <c r="GQ23" s="174"/>
      <c r="GR23" s="174"/>
      <c r="GS23" s="174"/>
      <c r="GT23" s="174"/>
      <c r="GU23" s="174"/>
      <c r="GV23" s="174"/>
      <c r="GW23" s="174"/>
      <c r="GX23" s="174"/>
      <c r="GY23" s="174"/>
      <c r="GZ23" s="174"/>
      <c r="HA23" s="174"/>
      <c r="HB23" s="174"/>
      <c r="HC23" s="174"/>
      <c r="HD23" s="174"/>
      <c r="HE23" s="174"/>
      <c r="HF23" s="174"/>
      <c r="HG23" s="174"/>
      <c r="HH23" s="174"/>
      <c r="HI23" s="174"/>
      <c r="HJ23" s="174"/>
      <c r="HK23" s="174"/>
      <c r="HL23" s="174"/>
      <c r="HM23" s="174"/>
      <c r="HN23" s="174"/>
      <c r="HO23" s="174"/>
      <c r="HP23" s="174"/>
      <c r="HQ23" s="174"/>
      <c r="HR23" s="174"/>
      <c r="HS23" s="174"/>
      <c r="HT23" s="174"/>
      <c r="HU23" s="174"/>
      <c r="HV23" s="174"/>
      <c r="HW23" s="174"/>
      <c r="HX23" s="174"/>
      <c r="HY23" s="174"/>
      <c r="HZ23" s="174"/>
      <c r="IA23" s="174"/>
      <c r="IB23" s="174"/>
      <c r="IC23" s="174"/>
      <c r="ID23" s="174"/>
      <c r="IE23" s="174"/>
      <c r="IF23" s="174"/>
      <c r="IG23" s="174"/>
      <c r="IH23" s="174"/>
      <c r="II23" s="174"/>
      <c r="IJ23" s="174"/>
      <c r="IK23" s="174"/>
      <c r="IL23" s="174"/>
      <c r="IM23" s="174"/>
      <c r="IN23" s="174"/>
      <c r="IO23" s="174"/>
      <c r="IP23" s="174"/>
      <c r="IQ23" s="174"/>
      <c r="IR23" s="174"/>
      <c r="IS23" s="174"/>
      <c r="IT23" s="174"/>
      <c r="IU23" s="174"/>
      <c r="IV23" s="174"/>
    </row>
    <row r="24" spans="1:256" ht="16.5" customHeight="1">
      <c r="A24" s="380" t="s">
        <v>33</v>
      </c>
      <c r="B24" s="381" t="s">
        <v>415</v>
      </c>
      <c r="C24" s="382"/>
      <c r="D24" s="383"/>
      <c r="E24" s="384"/>
      <c r="F24" s="275">
        <f>SUM(F15:F19)</f>
        <v>0</v>
      </c>
    </row>
    <row r="26" spans="1:256" ht="15.75" customHeight="1"/>
    <row r="27" spans="1:256" ht="19.5" customHeight="1"/>
    <row r="28" spans="1:256" ht="16.5" customHeight="1"/>
    <row r="29" spans="1:256" ht="16.5" customHeight="1"/>
    <row r="30" spans="1:256" ht="19.5" customHeight="1"/>
    <row r="31" spans="1:256" ht="15.75" customHeight="1"/>
    <row r="32" spans="1:256" ht="96.6" customHeight="1"/>
    <row r="33" spans="1:4" ht="21" customHeight="1"/>
    <row r="34" spans="1:4" ht="17.25" customHeight="1"/>
    <row r="35" spans="1:4" ht="18" customHeight="1"/>
    <row r="36" spans="1:4" ht="18" customHeight="1"/>
    <row r="37" spans="1:4">
      <c r="B37" s="385"/>
    </row>
    <row r="38" spans="1:4">
      <c r="B38" s="385"/>
    </row>
    <row r="39" spans="1:4" ht="24" customHeight="1">
      <c r="B39" s="385"/>
    </row>
    <row r="40" spans="1:4" ht="14.25" customHeight="1">
      <c r="A40" s="386"/>
      <c r="B40" s="376"/>
    </row>
    <row r="41" spans="1:4">
      <c r="B41" s="385"/>
      <c r="D41" s="342"/>
    </row>
    <row r="42" spans="1:4" ht="20.25" customHeight="1">
      <c r="B42" s="385"/>
    </row>
    <row r="43" spans="1:4" ht="15" customHeight="1">
      <c r="A43" s="386"/>
      <c r="B43" s="387"/>
    </row>
    <row r="44" spans="1:4">
      <c r="B44" s="385"/>
      <c r="D44" s="342"/>
    </row>
    <row r="45" spans="1:4" ht="19.5" customHeight="1">
      <c r="B45" s="385"/>
    </row>
    <row r="46" spans="1:4">
      <c r="A46" s="386"/>
      <c r="B46" s="387"/>
    </row>
    <row r="47" spans="1:4">
      <c r="B47" s="385"/>
      <c r="D47" s="342"/>
    </row>
    <row r="48" spans="1:4" ht="18.75" customHeight="1">
      <c r="B48" s="385"/>
    </row>
    <row r="49" spans="1:4" ht="18" customHeight="1">
      <c r="A49" s="386"/>
      <c r="B49" s="387"/>
    </row>
    <row r="50" spans="1:4" ht="13.5" customHeight="1">
      <c r="B50" s="376"/>
    </row>
    <row r="51" spans="1:4">
      <c r="B51" s="385"/>
      <c r="D51" s="342"/>
    </row>
    <row r="52" spans="1:4" ht="16.5" customHeight="1">
      <c r="A52" s="386"/>
      <c r="B52" s="376"/>
    </row>
    <row r="53" spans="1:4">
      <c r="A53" s="386"/>
      <c r="B53" s="385"/>
    </row>
    <row r="54" spans="1:4" ht="16.5" customHeight="1">
      <c r="B54" s="385"/>
    </row>
    <row r="55" spans="1:4" ht="12.75" customHeight="1">
      <c r="A55" s="386"/>
      <c r="B55" s="376"/>
      <c r="D55" s="342"/>
    </row>
    <row r="56" spans="1:4" ht="19.5" customHeight="1">
      <c r="B56" s="385"/>
    </row>
    <row r="57" spans="1:4" ht="15.75" customHeight="1">
      <c r="A57" s="386"/>
      <c r="B57" s="387"/>
    </row>
    <row r="58" spans="1:4" ht="15" customHeight="1">
      <c r="A58" s="386"/>
      <c r="B58" s="325"/>
      <c r="D58" s="342"/>
    </row>
    <row r="59" spans="1:4" ht="19.5" customHeight="1">
      <c r="B59" s="385"/>
    </row>
    <row r="60" spans="1:4" ht="15.75" customHeight="1">
      <c r="A60" s="386"/>
      <c r="B60" s="388"/>
    </row>
    <row r="61" spans="1:4" ht="14.25" customHeight="1">
      <c r="A61" s="386"/>
      <c r="B61" s="389"/>
      <c r="D61" s="342"/>
    </row>
    <row r="62" spans="1:4" ht="15.75" customHeight="1">
      <c r="B62" s="385"/>
    </row>
    <row r="63" spans="1:4" ht="16.5" customHeight="1">
      <c r="A63" s="386"/>
      <c r="B63" s="387"/>
    </row>
    <row r="64" spans="1:4">
      <c r="B64" s="325"/>
    </row>
    <row r="65" spans="1:4" ht="19.5" customHeight="1">
      <c r="B65" s="385"/>
      <c r="D65" s="342"/>
    </row>
    <row r="66" spans="1:4">
      <c r="B66" s="385"/>
    </row>
    <row r="67" spans="1:4" ht="18" customHeight="1">
      <c r="A67" s="386"/>
      <c r="B67" s="385"/>
    </row>
    <row r="68" spans="1:4" ht="20.25" customHeight="1">
      <c r="B68" s="385"/>
    </row>
    <row r="69" spans="1:4" ht="15.75" customHeight="1">
      <c r="B69" s="385"/>
    </row>
    <row r="70" spans="1:4" ht="15.75" customHeight="1">
      <c r="B70" s="385"/>
    </row>
    <row r="71" spans="1:4" ht="20.25" customHeight="1">
      <c r="A71" s="386"/>
      <c r="B71" s="387"/>
    </row>
    <row r="72" spans="1:4">
      <c r="B72" s="385"/>
      <c r="D72" s="342"/>
    </row>
    <row r="73" spans="1:4" ht="175.5" customHeight="1">
      <c r="B73" s="385"/>
    </row>
    <row r="74" spans="1:4" ht="21" customHeight="1">
      <c r="B74" s="385"/>
    </row>
    <row r="75" spans="1:4">
      <c r="B75" s="385"/>
    </row>
    <row r="76" spans="1:4" ht="221.25" customHeight="1">
      <c r="B76" s="385"/>
    </row>
    <row r="77" spans="1:4" ht="18" customHeight="1">
      <c r="B77" s="385"/>
    </row>
    <row r="78" spans="1:4" ht="17.25" customHeight="1">
      <c r="B78" s="385"/>
    </row>
    <row r="79" spans="1:4">
      <c r="B79" s="385"/>
    </row>
    <row r="80" spans="1:4" ht="249" customHeight="1">
      <c r="B80" s="385"/>
    </row>
    <row r="81" spans="2:2" ht="20.25" customHeight="1">
      <c r="B81" s="385"/>
    </row>
    <row r="83" spans="2:2" ht="92.25" customHeight="1"/>
    <row r="84" spans="2:2" ht="18" customHeight="1"/>
    <row r="86" spans="2:2" ht="15" customHeight="1"/>
  </sheetData>
  <mergeCells count="6">
    <mergeCell ref="A10:F10"/>
    <mergeCell ref="A5:F5"/>
    <mergeCell ref="A6:F6"/>
    <mergeCell ref="A7:F7"/>
    <mergeCell ref="A8:F8"/>
    <mergeCell ref="A9:F9"/>
  </mergeCells>
  <pageMargins left="0.78740157480314965" right="0" top="0.98425196850393704" bottom="0.98425196850393704" header="0.39370078740157483" footer="0.31496062992125984"/>
  <pageSetup paperSize="9"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2:F62"/>
  <sheetViews>
    <sheetView view="pageBreakPreview" topLeftCell="A30" zoomScaleNormal="100" zoomScaleSheetLayoutView="100" workbookViewId="0">
      <selection activeCell="E36" sqref="E36:E37"/>
    </sheetView>
  </sheetViews>
  <sheetFormatPr defaultRowHeight="12.75"/>
  <cols>
    <col min="1" max="1" width="7.28515625" style="340" customWidth="1"/>
    <col min="2" max="2" width="40.7109375" style="254" customWidth="1"/>
    <col min="3" max="3" width="7.28515625" style="303" customWidth="1"/>
    <col min="4" max="5" width="10.7109375" style="304" customWidth="1"/>
    <col min="6" max="6" width="12.7109375" style="305" customWidth="1"/>
    <col min="7" max="256" width="9.140625" style="254"/>
    <col min="257" max="257" width="7.28515625" style="254" customWidth="1"/>
    <col min="258" max="258" width="40.7109375" style="254" customWidth="1"/>
    <col min="259" max="259" width="7.28515625" style="254" customWidth="1"/>
    <col min="260" max="261" width="10.7109375" style="254" customWidth="1"/>
    <col min="262" max="262" width="12.7109375" style="254" customWidth="1"/>
    <col min="263" max="512" width="9.140625" style="254"/>
    <col min="513" max="513" width="7.28515625" style="254" customWidth="1"/>
    <col min="514" max="514" width="40.7109375" style="254" customWidth="1"/>
    <col min="515" max="515" width="7.28515625" style="254" customWidth="1"/>
    <col min="516" max="517" width="10.7109375" style="254" customWidth="1"/>
    <col min="518" max="518" width="12.7109375" style="254" customWidth="1"/>
    <col min="519" max="768" width="9.140625" style="254"/>
    <col min="769" max="769" width="7.28515625" style="254" customWidth="1"/>
    <col min="770" max="770" width="40.7109375" style="254" customWidth="1"/>
    <col min="771" max="771" width="7.28515625" style="254" customWidth="1"/>
    <col min="772" max="773" width="10.7109375" style="254" customWidth="1"/>
    <col min="774" max="774" width="12.7109375" style="254" customWidth="1"/>
    <col min="775" max="1024" width="9.140625" style="254"/>
    <col min="1025" max="1025" width="7.28515625" style="254" customWidth="1"/>
    <col min="1026" max="1026" width="40.7109375" style="254" customWidth="1"/>
    <col min="1027" max="1027" width="7.28515625" style="254" customWidth="1"/>
    <col min="1028" max="1029" width="10.7109375" style="254" customWidth="1"/>
    <col min="1030" max="1030" width="12.7109375" style="254" customWidth="1"/>
    <col min="1031" max="1280" width="9.140625" style="254"/>
    <col min="1281" max="1281" width="7.28515625" style="254" customWidth="1"/>
    <col min="1282" max="1282" width="40.7109375" style="254" customWidth="1"/>
    <col min="1283" max="1283" width="7.28515625" style="254" customWidth="1"/>
    <col min="1284" max="1285" width="10.7109375" style="254" customWidth="1"/>
    <col min="1286" max="1286" width="12.7109375" style="254" customWidth="1"/>
    <col min="1287" max="1536" width="9.140625" style="254"/>
    <col min="1537" max="1537" width="7.28515625" style="254" customWidth="1"/>
    <col min="1538" max="1538" width="40.7109375" style="254" customWidth="1"/>
    <col min="1539" max="1539" width="7.28515625" style="254" customWidth="1"/>
    <col min="1540" max="1541" width="10.7109375" style="254" customWidth="1"/>
    <col min="1542" max="1542" width="12.7109375" style="254" customWidth="1"/>
    <col min="1543" max="1792" width="9.140625" style="254"/>
    <col min="1793" max="1793" width="7.28515625" style="254" customWidth="1"/>
    <col min="1794" max="1794" width="40.7109375" style="254" customWidth="1"/>
    <col min="1795" max="1795" width="7.28515625" style="254" customWidth="1"/>
    <col min="1796" max="1797" width="10.7109375" style="254" customWidth="1"/>
    <col min="1798" max="1798" width="12.7109375" style="254" customWidth="1"/>
    <col min="1799" max="2048" width="9.140625" style="254"/>
    <col min="2049" max="2049" width="7.28515625" style="254" customWidth="1"/>
    <col min="2050" max="2050" width="40.7109375" style="254" customWidth="1"/>
    <col min="2051" max="2051" width="7.28515625" style="254" customWidth="1"/>
    <col min="2052" max="2053" width="10.7109375" style="254" customWidth="1"/>
    <col min="2054" max="2054" width="12.7109375" style="254" customWidth="1"/>
    <col min="2055" max="2304" width="9.140625" style="254"/>
    <col min="2305" max="2305" width="7.28515625" style="254" customWidth="1"/>
    <col min="2306" max="2306" width="40.7109375" style="254" customWidth="1"/>
    <col min="2307" max="2307" width="7.28515625" style="254" customWidth="1"/>
    <col min="2308" max="2309" width="10.7109375" style="254" customWidth="1"/>
    <col min="2310" max="2310" width="12.7109375" style="254" customWidth="1"/>
    <col min="2311" max="2560" width="9.140625" style="254"/>
    <col min="2561" max="2561" width="7.28515625" style="254" customWidth="1"/>
    <col min="2562" max="2562" width="40.7109375" style="254" customWidth="1"/>
    <col min="2563" max="2563" width="7.28515625" style="254" customWidth="1"/>
    <col min="2564" max="2565" width="10.7109375" style="254" customWidth="1"/>
    <col min="2566" max="2566" width="12.7109375" style="254" customWidth="1"/>
    <col min="2567" max="2816" width="9.140625" style="254"/>
    <col min="2817" max="2817" width="7.28515625" style="254" customWidth="1"/>
    <col min="2818" max="2818" width="40.7109375" style="254" customWidth="1"/>
    <col min="2819" max="2819" width="7.28515625" style="254" customWidth="1"/>
    <col min="2820" max="2821" width="10.7109375" style="254" customWidth="1"/>
    <col min="2822" max="2822" width="12.7109375" style="254" customWidth="1"/>
    <col min="2823" max="3072" width="9.140625" style="254"/>
    <col min="3073" max="3073" width="7.28515625" style="254" customWidth="1"/>
    <col min="3074" max="3074" width="40.7109375" style="254" customWidth="1"/>
    <col min="3075" max="3075" width="7.28515625" style="254" customWidth="1"/>
    <col min="3076" max="3077" width="10.7109375" style="254" customWidth="1"/>
    <col min="3078" max="3078" width="12.7109375" style="254" customWidth="1"/>
    <col min="3079" max="3328" width="9.140625" style="254"/>
    <col min="3329" max="3329" width="7.28515625" style="254" customWidth="1"/>
    <col min="3330" max="3330" width="40.7109375" style="254" customWidth="1"/>
    <col min="3331" max="3331" width="7.28515625" style="254" customWidth="1"/>
    <col min="3332" max="3333" width="10.7109375" style="254" customWidth="1"/>
    <col min="3334" max="3334" width="12.7109375" style="254" customWidth="1"/>
    <col min="3335" max="3584" width="9.140625" style="254"/>
    <col min="3585" max="3585" width="7.28515625" style="254" customWidth="1"/>
    <col min="3586" max="3586" width="40.7109375" style="254" customWidth="1"/>
    <col min="3587" max="3587" width="7.28515625" style="254" customWidth="1"/>
    <col min="3588" max="3589" width="10.7109375" style="254" customWidth="1"/>
    <col min="3590" max="3590" width="12.7109375" style="254" customWidth="1"/>
    <col min="3591" max="3840" width="9.140625" style="254"/>
    <col min="3841" max="3841" width="7.28515625" style="254" customWidth="1"/>
    <col min="3842" max="3842" width="40.7109375" style="254" customWidth="1"/>
    <col min="3843" max="3843" width="7.28515625" style="254" customWidth="1"/>
    <col min="3844" max="3845" width="10.7109375" style="254" customWidth="1"/>
    <col min="3846" max="3846" width="12.7109375" style="254" customWidth="1"/>
    <col min="3847" max="4096" width="9.140625" style="254"/>
    <col min="4097" max="4097" width="7.28515625" style="254" customWidth="1"/>
    <col min="4098" max="4098" width="40.7109375" style="254" customWidth="1"/>
    <col min="4099" max="4099" width="7.28515625" style="254" customWidth="1"/>
    <col min="4100" max="4101" width="10.7109375" style="254" customWidth="1"/>
    <col min="4102" max="4102" width="12.7109375" style="254" customWidth="1"/>
    <col min="4103" max="4352" width="9.140625" style="254"/>
    <col min="4353" max="4353" width="7.28515625" style="254" customWidth="1"/>
    <col min="4354" max="4354" width="40.7109375" style="254" customWidth="1"/>
    <col min="4355" max="4355" width="7.28515625" style="254" customWidth="1"/>
    <col min="4356" max="4357" width="10.7109375" style="254" customWidth="1"/>
    <col min="4358" max="4358" width="12.7109375" style="254" customWidth="1"/>
    <col min="4359" max="4608" width="9.140625" style="254"/>
    <col min="4609" max="4609" width="7.28515625" style="254" customWidth="1"/>
    <col min="4610" max="4610" width="40.7109375" style="254" customWidth="1"/>
    <col min="4611" max="4611" width="7.28515625" style="254" customWidth="1"/>
    <col min="4612" max="4613" width="10.7109375" style="254" customWidth="1"/>
    <col min="4614" max="4614" width="12.7109375" style="254" customWidth="1"/>
    <col min="4615" max="4864" width="9.140625" style="254"/>
    <col min="4865" max="4865" width="7.28515625" style="254" customWidth="1"/>
    <col min="4866" max="4866" width="40.7109375" style="254" customWidth="1"/>
    <col min="4867" max="4867" width="7.28515625" style="254" customWidth="1"/>
    <col min="4868" max="4869" width="10.7109375" style="254" customWidth="1"/>
    <col min="4870" max="4870" width="12.7109375" style="254" customWidth="1"/>
    <col min="4871" max="5120" width="9.140625" style="254"/>
    <col min="5121" max="5121" width="7.28515625" style="254" customWidth="1"/>
    <col min="5122" max="5122" width="40.7109375" style="254" customWidth="1"/>
    <col min="5123" max="5123" width="7.28515625" style="254" customWidth="1"/>
    <col min="5124" max="5125" width="10.7109375" style="254" customWidth="1"/>
    <col min="5126" max="5126" width="12.7109375" style="254" customWidth="1"/>
    <col min="5127" max="5376" width="9.140625" style="254"/>
    <col min="5377" max="5377" width="7.28515625" style="254" customWidth="1"/>
    <col min="5378" max="5378" width="40.7109375" style="254" customWidth="1"/>
    <col min="5379" max="5379" width="7.28515625" style="254" customWidth="1"/>
    <col min="5380" max="5381" width="10.7109375" style="254" customWidth="1"/>
    <col min="5382" max="5382" width="12.7109375" style="254" customWidth="1"/>
    <col min="5383" max="5632" width="9.140625" style="254"/>
    <col min="5633" max="5633" width="7.28515625" style="254" customWidth="1"/>
    <col min="5634" max="5634" width="40.7109375" style="254" customWidth="1"/>
    <col min="5635" max="5635" width="7.28515625" style="254" customWidth="1"/>
    <col min="5636" max="5637" width="10.7109375" style="254" customWidth="1"/>
    <col min="5638" max="5638" width="12.7109375" style="254" customWidth="1"/>
    <col min="5639" max="5888" width="9.140625" style="254"/>
    <col min="5889" max="5889" width="7.28515625" style="254" customWidth="1"/>
    <col min="5890" max="5890" width="40.7109375" style="254" customWidth="1"/>
    <col min="5891" max="5891" width="7.28515625" style="254" customWidth="1"/>
    <col min="5892" max="5893" width="10.7109375" style="254" customWidth="1"/>
    <col min="5894" max="5894" width="12.7109375" style="254" customWidth="1"/>
    <col min="5895" max="6144" width="9.140625" style="254"/>
    <col min="6145" max="6145" width="7.28515625" style="254" customWidth="1"/>
    <col min="6146" max="6146" width="40.7109375" style="254" customWidth="1"/>
    <col min="6147" max="6147" width="7.28515625" style="254" customWidth="1"/>
    <col min="6148" max="6149" width="10.7109375" style="254" customWidth="1"/>
    <col min="6150" max="6150" width="12.7109375" style="254" customWidth="1"/>
    <col min="6151" max="6400" width="9.140625" style="254"/>
    <col min="6401" max="6401" width="7.28515625" style="254" customWidth="1"/>
    <col min="6402" max="6402" width="40.7109375" style="254" customWidth="1"/>
    <col min="6403" max="6403" width="7.28515625" style="254" customWidth="1"/>
    <col min="6404" max="6405" width="10.7109375" style="254" customWidth="1"/>
    <col min="6406" max="6406" width="12.7109375" style="254" customWidth="1"/>
    <col min="6407" max="6656" width="9.140625" style="254"/>
    <col min="6657" max="6657" width="7.28515625" style="254" customWidth="1"/>
    <col min="6658" max="6658" width="40.7109375" style="254" customWidth="1"/>
    <col min="6659" max="6659" width="7.28515625" style="254" customWidth="1"/>
    <col min="6660" max="6661" width="10.7109375" style="254" customWidth="1"/>
    <col min="6662" max="6662" width="12.7109375" style="254" customWidth="1"/>
    <col min="6663" max="6912" width="9.140625" style="254"/>
    <col min="6913" max="6913" width="7.28515625" style="254" customWidth="1"/>
    <col min="6914" max="6914" width="40.7109375" style="254" customWidth="1"/>
    <col min="6915" max="6915" width="7.28515625" style="254" customWidth="1"/>
    <col min="6916" max="6917" width="10.7109375" style="254" customWidth="1"/>
    <col min="6918" max="6918" width="12.7109375" style="254" customWidth="1"/>
    <col min="6919" max="7168" width="9.140625" style="254"/>
    <col min="7169" max="7169" width="7.28515625" style="254" customWidth="1"/>
    <col min="7170" max="7170" width="40.7109375" style="254" customWidth="1"/>
    <col min="7171" max="7171" width="7.28515625" style="254" customWidth="1"/>
    <col min="7172" max="7173" width="10.7109375" style="254" customWidth="1"/>
    <col min="7174" max="7174" width="12.7109375" style="254" customWidth="1"/>
    <col min="7175" max="7424" width="9.140625" style="254"/>
    <col min="7425" max="7425" width="7.28515625" style="254" customWidth="1"/>
    <col min="7426" max="7426" width="40.7109375" style="254" customWidth="1"/>
    <col min="7427" max="7427" width="7.28515625" style="254" customWidth="1"/>
    <col min="7428" max="7429" width="10.7109375" style="254" customWidth="1"/>
    <col min="7430" max="7430" width="12.7109375" style="254" customWidth="1"/>
    <col min="7431" max="7680" width="9.140625" style="254"/>
    <col min="7681" max="7681" width="7.28515625" style="254" customWidth="1"/>
    <col min="7682" max="7682" width="40.7109375" style="254" customWidth="1"/>
    <col min="7683" max="7683" width="7.28515625" style="254" customWidth="1"/>
    <col min="7684" max="7685" width="10.7109375" style="254" customWidth="1"/>
    <col min="7686" max="7686" width="12.7109375" style="254" customWidth="1"/>
    <col min="7687" max="7936" width="9.140625" style="254"/>
    <col min="7937" max="7937" width="7.28515625" style="254" customWidth="1"/>
    <col min="7938" max="7938" width="40.7109375" style="254" customWidth="1"/>
    <col min="7939" max="7939" width="7.28515625" style="254" customWidth="1"/>
    <col min="7940" max="7941" width="10.7109375" style="254" customWidth="1"/>
    <col min="7942" max="7942" width="12.7109375" style="254" customWidth="1"/>
    <col min="7943" max="8192" width="9.140625" style="254"/>
    <col min="8193" max="8193" width="7.28515625" style="254" customWidth="1"/>
    <col min="8194" max="8194" width="40.7109375" style="254" customWidth="1"/>
    <col min="8195" max="8195" width="7.28515625" style="254" customWidth="1"/>
    <col min="8196" max="8197" width="10.7109375" style="254" customWidth="1"/>
    <col min="8198" max="8198" width="12.7109375" style="254" customWidth="1"/>
    <col min="8199" max="8448" width="9.140625" style="254"/>
    <col min="8449" max="8449" width="7.28515625" style="254" customWidth="1"/>
    <col min="8450" max="8450" width="40.7109375" style="254" customWidth="1"/>
    <col min="8451" max="8451" width="7.28515625" style="254" customWidth="1"/>
    <col min="8452" max="8453" width="10.7109375" style="254" customWidth="1"/>
    <col min="8454" max="8454" width="12.7109375" style="254" customWidth="1"/>
    <col min="8455" max="8704" width="9.140625" style="254"/>
    <col min="8705" max="8705" width="7.28515625" style="254" customWidth="1"/>
    <col min="8706" max="8706" width="40.7109375" style="254" customWidth="1"/>
    <col min="8707" max="8707" width="7.28515625" style="254" customWidth="1"/>
    <col min="8708" max="8709" width="10.7109375" style="254" customWidth="1"/>
    <col min="8710" max="8710" width="12.7109375" style="254" customWidth="1"/>
    <col min="8711" max="8960" width="9.140625" style="254"/>
    <col min="8961" max="8961" width="7.28515625" style="254" customWidth="1"/>
    <col min="8962" max="8962" width="40.7109375" style="254" customWidth="1"/>
    <col min="8963" max="8963" width="7.28515625" style="254" customWidth="1"/>
    <col min="8964" max="8965" width="10.7109375" style="254" customWidth="1"/>
    <col min="8966" max="8966" width="12.7109375" style="254" customWidth="1"/>
    <col min="8967" max="9216" width="9.140625" style="254"/>
    <col min="9217" max="9217" width="7.28515625" style="254" customWidth="1"/>
    <col min="9218" max="9218" width="40.7109375" style="254" customWidth="1"/>
    <col min="9219" max="9219" width="7.28515625" style="254" customWidth="1"/>
    <col min="9220" max="9221" width="10.7109375" style="254" customWidth="1"/>
    <col min="9222" max="9222" width="12.7109375" style="254" customWidth="1"/>
    <col min="9223" max="9472" width="9.140625" style="254"/>
    <col min="9473" max="9473" width="7.28515625" style="254" customWidth="1"/>
    <col min="9474" max="9474" width="40.7109375" style="254" customWidth="1"/>
    <col min="9475" max="9475" width="7.28515625" style="254" customWidth="1"/>
    <col min="9476" max="9477" width="10.7109375" style="254" customWidth="1"/>
    <col min="9478" max="9478" width="12.7109375" style="254" customWidth="1"/>
    <col min="9479" max="9728" width="9.140625" style="254"/>
    <col min="9729" max="9729" width="7.28515625" style="254" customWidth="1"/>
    <col min="9730" max="9730" width="40.7109375" style="254" customWidth="1"/>
    <col min="9731" max="9731" width="7.28515625" style="254" customWidth="1"/>
    <col min="9732" max="9733" width="10.7109375" style="254" customWidth="1"/>
    <col min="9734" max="9734" width="12.7109375" style="254" customWidth="1"/>
    <col min="9735" max="9984" width="9.140625" style="254"/>
    <col min="9985" max="9985" width="7.28515625" style="254" customWidth="1"/>
    <col min="9986" max="9986" width="40.7109375" style="254" customWidth="1"/>
    <col min="9987" max="9987" width="7.28515625" style="254" customWidth="1"/>
    <col min="9988" max="9989" width="10.7109375" style="254" customWidth="1"/>
    <col min="9990" max="9990" width="12.7109375" style="254" customWidth="1"/>
    <col min="9991" max="10240" width="9.140625" style="254"/>
    <col min="10241" max="10241" width="7.28515625" style="254" customWidth="1"/>
    <col min="10242" max="10242" width="40.7109375" style="254" customWidth="1"/>
    <col min="10243" max="10243" width="7.28515625" style="254" customWidth="1"/>
    <col min="10244" max="10245" width="10.7109375" style="254" customWidth="1"/>
    <col min="10246" max="10246" width="12.7109375" style="254" customWidth="1"/>
    <col min="10247" max="10496" width="9.140625" style="254"/>
    <col min="10497" max="10497" width="7.28515625" style="254" customWidth="1"/>
    <col min="10498" max="10498" width="40.7109375" style="254" customWidth="1"/>
    <col min="10499" max="10499" width="7.28515625" style="254" customWidth="1"/>
    <col min="10500" max="10501" width="10.7109375" style="254" customWidth="1"/>
    <col min="10502" max="10502" width="12.7109375" style="254" customWidth="1"/>
    <col min="10503" max="10752" width="9.140625" style="254"/>
    <col min="10753" max="10753" width="7.28515625" style="254" customWidth="1"/>
    <col min="10754" max="10754" width="40.7109375" style="254" customWidth="1"/>
    <col min="10755" max="10755" width="7.28515625" style="254" customWidth="1"/>
    <col min="10756" max="10757" width="10.7109375" style="254" customWidth="1"/>
    <col min="10758" max="10758" width="12.7109375" style="254" customWidth="1"/>
    <col min="10759" max="11008" width="9.140625" style="254"/>
    <col min="11009" max="11009" width="7.28515625" style="254" customWidth="1"/>
    <col min="11010" max="11010" width="40.7109375" style="254" customWidth="1"/>
    <col min="11011" max="11011" width="7.28515625" style="254" customWidth="1"/>
    <col min="11012" max="11013" width="10.7109375" style="254" customWidth="1"/>
    <col min="11014" max="11014" width="12.7109375" style="254" customWidth="1"/>
    <col min="11015" max="11264" width="9.140625" style="254"/>
    <col min="11265" max="11265" width="7.28515625" style="254" customWidth="1"/>
    <col min="11266" max="11266" width="40.7109375" style="254" customWidth="1"/>
    <col min="11267" max="11267" width="7.28515625" style="254" customWidth="1"/>
    <col min="11268" max="11269" width="10.7109375" style="254" customWidth="1"/>
    <col min="11270" max="11270" width="12.7109375" style="254" customWidth="1"/>
    <col min="11271" max="11520" width="9.140625" style="254"/>
    <col min="11521" max="11521" width="7.28515625" style="254" customWidth="1"/>
    <col min="11522" max="11522" width="40.7109375" style="254" customWidth="1"/>
    <col min="11523" max="11523" width="7.28515625" style="254" customWidth="1"/>
    <col min="11524" max="11525" width="10.7109375" style="254" customWidth="1"/>
    <col min="11526" max="11526" width="12.7109375" style="254" customWidth="1"/>
    <col min="11527" max="11776" width="9.140625" style="254"/>
    <col min="11777" max="11777" width="7.28515625" style="254" customWidth="1"/>
    <col min="11778" max="11778" width="40.7109375" style="254" customWidth="1"/>
    <col min="11779" max="11779" width="7.28515625" style="254" customWidth="1"/>
    <col min="11780" max="11781" width="10.7109375" style="254" customWidth="1"/>
    <col min="11782" max="11782" width="12.7109375" style="254" customWidth="1"/>
    <col min="11783" max="12032" width="9.140625" style="254"/>
    <col min="12033" max="12033" width="7.28515625" style="254" customWidth="1"/>
    <col min="12034" max="12034" width="40.7109375" style="254" customWidth="1"/>
    <col min="12035" max="12035" width="7.28515625" style="254" customWidth="1"/>
    <col min="12036" max="12037" width="10.7109375" style="254" customWidth="1"/>
    <col min="12038" max="12038" width="12.7109375" style="254" customWidth="1"/>
    <col min="12039" max="12288" width="9.140625" style="254"/>
    <col min="12289" max="12289" width="7.28515625" style="254" customWidth="1"/>
    <col min="12290" max="12290" width="40.7109375" style="254" customWidth="1"/>
    <col min="12291" max="12291" width="7.28515625" style="254" customWidth="1"/>
    <col min="12292" max="12293" width="10.7109375" style="254" customWidth="1"/>
    <col min="12294" max="12294" width="12.7109375" style="254" customWidth="1"/>
    <col min="12295" max="12544" width="9.140625" style="254"/>
    <col min="12545" max="12545" width="7.28515625" style="254" customWidth="1"/>
    <col min="12546" max="12546" width="40.7109375" style="254" customWidth="1"/>
    <col min="12547" max="12547" width="7.28515625" style="254" customWidth="1"/>
    <col min="12548" max="12549" width="10.7109375" style="254" customWidth="1"/>
    <col min="12550" max="12550" width="12.7109375" style="254" customWidth="1"/>
    <col min="12551" max="12800" width="9.140625" style="254"/>
    <col min="12801" max="12801" width="7.28515625" style="254" customWidth="1"/>
    <col min="12802" max="12802" width="40.7109375" style="254" customWidth="1"/>
    <col min="12803" max="12803" width="7.28515625" style="254" customWidth="1"/>
    <col min="12804" max="12805" width="10.7109375" style="254" customWidth="1"/>
    <col min="12806" max="12806" width="12.7109375" style="254" customWidth="1"/>
    <col min="12807" max="13056" width="9.140625" style="254"/>
    <col min="13057" max="13057" width="7.28515625" style="254" customWidth="1"/>
    <col min="13058" max="13058" width="40.7109375" style="254" customWidth="1"/>
    <col min="13059" max="13059" width="7.28515625" style="254" customWidth="1"/>
    <col min="13060" max="13061" width="10.7109375" style="254" customWidth="1"/>
    <col min="13062" max="13062" width="12.7109375" style="254" customWidth="1"/>
    <col min="13063" max="13312" width="9.140625" style="254"/>
    <col min="13313" max="13313" width="7.28515625" style="254" customWidth="1"/>
    <col min="13314" max="13314" width="40.7109375" style="254" customWidth="1"/>
    <col min="13315" max="13315" width="7.28515625" style="254" customWidth="1"/>
    <col min="13316" max="13317" width="10.7109375" style="254" customWidth="1"/>
    <col min="13318" max="13318" width="12.7109375" style="254" customWidth="1"/>
    <col min="13319" max="13568" width="9.140625" style="254"/>
    <col min="13569" max="13569" width="7.28515625" style="254" customWidth="1"/>
    <col min="13570" max="13570" width="40.7109375" style="254" customWidth="1"/>
    <col min="13571" max="13571" width="7.28515625" style="254" customWidth="1"/>
    <col min="13572" max="13573" width="10.7109375" style="254" customWidth="1"/>
    <col min="13574" max="13574" width="12.7109375" style="254" customWidth="1"/>
    <col min="13575" max="13824" width="9.140625" style="254"/>
    <col min="13825" max="13825" width="7.28515625" style="254" customWidth="1"/>
    <col min="13826" max="13826" width="40.7109375" style="254" customWidth="1"/>
    <col min="13827" max="13827" width="7.28515625" style="254" customWidth="1"/>
    <col min="13828" max="13829" width="10.7109375" style="254" customWidth="1"/>
    <col min="13830" max="13830" width="12.7109375" style="254" customWidth="1"/>
    <col min="13831" max="14080" width="9.140625" style="254"/>
    <col min="14081" max="14081" width="7.28515625" style="254" customWidth="1"/>
    <col min="14082" max="14082" width="40.7109375" style="254" customWidth="1"/>
    <col min="14083" max="14083" width="7.28515625" style="254" customWidth="1"/>
    <col min="14084" max="14085" width="10.7109375" style="254" customWidth="1"/>
    <col min="14086" max="14086" width="12.7109375" style="254" customWidth="1"/>
    <col min="14087" max="14336" width="9.140625" style="254"/>
    <col min="14337" max="14337" width="7.28515625" style="254" customWidth="1"/>
    <col min="14338" max="14338" width="40.7109375" style="254" customWidth="1"/>
    <col min="14339" max="14339" width="7.28515625" style="254" customWidth="1"/>
    <col min="14340" max="14341" width="10.7109375" style="254" customWidth="1"/>
    <col min="14342" max="14342" width="12.7109375" style="254" customWidth="1"/>
    <col min="14343" max="14592" width="9.140625" style="254"/>
    <col min="14593" max="14593" width="7.28515625" style="254" customWidth="1"/>
    <col min="14594" max="14594" width="40.7109375" style="254" customWidth="1"/>
    <col min="14595" max="14595" width="7.28515625" style="254" customWidth="1"/>
    <col min="14596" max="14597" width="10.7109375" style="254" customWidth="1"/>
    <col min="14598" max="14598" width="12.7109375" style="254" customWidth="1"/>
    <col min="14599" max="14848" width="9.140625" style="254"/>
    <col min="14849" max="14849" width="7.28515625" style="254" customWidth="1"/>
    <col min="14850" max="14850" width="40.7109375" style="254" customWidth="1"/>
    <col min="14851" max="14851" width="7.28515625" style="254" customWidth="1"/>
    <col min="14852" max="14853" width="10.7109375" style="254" customWidth="1"/>
    <col min="14854" max="14854" width="12.7109375" style="254" customWidth="1"/>
    <col min="14855" max="15104" width="9.140625" style="254"/>
    <col min="15105" max="15105" width="7.28515625" style="254" customWidth="1"/>
    <col min="15106" max="15106" width="40.7109375" style="254" customWidth="1"/>
    <col min="15107" max="15107" width="7.28515625" style="254" customWidth="1"/>
    <col min="15108" max="15109" width="10.7109375" style="254" customWidth="1"/>
    <col min="15110" max="15110" width="12.7109375" style="254" customWidth="1"/>
    <col min="15111" max="15360" width="9.140625" style="254"/>
    <col min="15361" max="15361" width="7.28515625" style="254" customWidth="1"/>
    <col min="15362" max="15362" width="40.7109375" style="254" customWidth="1"/>
    <col min="15363" max="15363" width="7.28515625" style="254" customWidth="1"/>
    <col min="15364" max="15365" width="10.7109375" style="254" customWidth="1"/>
    <col min="15366" max="15366" width="12.7109375" style="254" customWidth="1"/>
    <col min="15367" max="15616" width="9.140625" style="254"/>
    <col min="15617" max="15617" width="7.28515625" style="254" customWidth="1"/>
    <col min="15618" max="15618" width="40.7109375" style="254" customWidth="1"/>
    <col min="15619" max="15619" width="7.28515625" style="254" customWidth="1"/>
    <col min="15620" max="15621" width="10.7109375" style="254" customWidth="1"/>
    <col min="15622" max="15622" width="12.7109375" style="254" customWidth="1"/>
    <col min="15623" max="15872" width="9.140625" style="254"/>
    <col min="15873" max="15873" width="7.28515625" style="254" customWidth="1"/>
    <col min="15874" max="15874" width="40.7109375" style="254" customWidth="1"/>
    <col min="15875" max="15875" width="7.28515625" style="254" customWidth="1"/>
    <col min="15876" max="15877" width="10.7109375" style="254" customWidth="1"/>
    <col min="15878" max="15878" width="12.7109375" style="254" customWidth="1"/>
    <col min="15879" max="16128" width="9.140625" style="254"/>
    <col min="16129" max="16129" width="7.28515625" style="254" customWidth="1"/>
    <col min="16130" max="16130" width="40.7109375" style="254" customWidth="1"/>
    <col min="16131" max="16131" width="7.28515625" style="254" customWidth="1"/>
    <col min="16132" max="16133" width="10.7109375" style="254" customWidth="1"/>
    <col min="16134" max="16134" width="12.7109375" style="254" customWidth="1"/>
    <col min="16135" max="16384" width="9.140625" style="254"/>
  </cols>
  <sheetData>
    <row r="2" spans="1:6">
      <c r="A2" s="302" t="s">
        <v>35</v>
      </c>
      <c r="B2" s="306" t="s">
        <v>416</v>
      </c>
    </row>
    <row r="3" spans="1:6">
      <c r="A3" s="302"/>
    </row>
    <row r="4" spans="1:6">
      <c r="A4" s="306"/>
      <c r="B4" s="306" t="s">
        <v>417</v>
      </c>
      <c r="E4" s="307"/>
      <c r="F4" s="308"/>
    </row>
    <row r="5" spans="1:6" ht="12.75" customHeight="1">
      <c r="A5" s="758"/>
      <c r="B5" s="758"/>
      <c r="C5" s="758"/>
      <c r="D5" s="758"/>
      <c r="E5" s="758"/>
      <c r="F5" s="758"/>
    </row>
    <row r="6" spans="1:6" ht="18" customHeight="1">
      <c r="A6" s="763" t="s">
        <v>418</v>
      </c>
      <c r="B6" s="763"/>
      <c r="C6" s="763"/>
      <c r="D6" s="763"/>
      <c r="E6" s="763"/>
      <c r="F6" s="763"/>
    </row>
    <row r="7" spans="1:6" ht="17.25" customHeight="1">
      <c r="A7" s="306"/>
      <c r="B7" s="306"/>
      <c r="D7" s="390"/>
      <c r="E7" s="391"/>
      <c r="F7" s="308"/>
    </row>
    <row r="8" spans="1:6" ht="17.25" customHeight="1">
      <c r="A8" s="761" t="s">
        <v>419</v>
      </c>
      <c r="B8" s="761"/>
      <c r="C8" s="761"/>
      <c r="D8" s="761"/>
      <c r="E8" s="761"/>
      <c r="F8" s="761"/>
    </row>
    <row r="9" spans="1:6" ht="18" customHeight="1">
      <c r="A9" s="761" t="s">
        <v>420</v>
      </c>
      <c r="B9" s="761"/>
      <c r="C9" s="761"/>
      <c r="D9" s="761"/>
      <c r="E9" s="761"/>
      <c r="F9" s="761"/>
    </row>
    <row r="10" spans="1:6" ht="30" customHeight="1">
      <c r="A10" s="760" t="s">
        <v>421</v>
      </c>
      <c r="B10" s="760"/>
      <c r="C10" s="760"/>
      <c r="D10" s="760"/>
      <c r="E10" s="760"/>
      <c r="F10" s="760"/>
    </row>
    <row r="11" spans="1:6" ht="18" customHeight="1">
      <c r="A11" s="758" t="s">
        <v>422</v>
      </c>
      <c r="B11" s="758"/>
      <c r="C11" s="758"/>
      <c r="D11" s="758"/>
      <c r="E11" s="758"/>
      <c r="F11" s="758"/>
    </row>
    <row r="12" spans="1:6" ht="32.25" customHeight="1">
      <c r="A12" s="760" t="s">
        <v>423</v>
      </c>
      <c r="B12" s="760"/>
      <c r="C12" s="760"/>
      <c r="D12" s="760"/>
      <c r="E12" s="760"/>
      <c r="F12" s="760"/>
    </row>
    <row r="13" spans="1:6" ht="17.25" customHeight="1">
      <c r="A13" s="760" t="s">
        <v>424</v>
      </c>
      <c r="B13" s="760"/>
      <c r="C13" s="760"/>
      <c r="D13" s="760"/>
      <c r="E13" s="760"/>
      <c r="F13" s="760"/>
    </row>
    <row r="14" spans="1:6" ht="29.25" customHeight="1">
      <c r="A14" s="760" t="s">
        <v>425</v>
      </c>
      <c r="B14" s="760"/>
      <c r="C14" s="760"/>
      <c r="D14" s="760"/>
      <c r="E14" s="760"/>
      <c r="F14" s="760"/>
    </row>
    <row r="15" spans="1:6" ht="30" customHeight="1">
      <c r="A15" s="760" t="s">
        <v>426</v>
      </c>
      <c r="B15" s="760"/>
      <c r="C15" s="760"/>
      <c r="D15" s="760"/>
      <c r="E15" s="760"/>
      <c r="F15" s="760"/>
    </row>
    <row r="16" spans="1:6" ht="18.75" customHeight="1">
      <c r="A16" s="760" t="s">
        <v>427</v>
      </c>
      <c r="B16" s="760"/>
      <c r="C16" s="760"/>
      <c r="D16" s="760"/>
      <c r="E16" s="760"/>
      <c r="F16" s="760"/>
    </row>
    <row r="17" spans="1:6" ht="18" customHeight="1">
      <c r="A17" s="392"/>
      <c r="B17" s="392"/>
      <c r="C17" s="392"/>
      <c r="D17" s="393"/>
      <c r="E17" s="392"/>
      <c r="F17" s="392"/>
    </row>
    <row r="18" spans="1:6" ht="13.5" customHeight="1">
      <c r="A18" s="760" t="s">
        <v>428</v>
      </c>
      <c r="B18" s="760"/>
      <c r="C18" s="760"/>
      <c r="D18" s="760"/>
      <c r="E18" s="760"/>
      <c r="F18" s="760"/>
    </row>
    <row r="19" spans="1:6" ht="40.5" customHeight="1">
      <c r="A19" s="760" t="s">
        <v>429</v>
      </c>
      <c r="B19" s="760"/>
      <c r="C19" s="760"/>
      <c r="D19" s="760"/>
      <c r="E19" s="760"/>
      <c r="F19" s="760"/>
    </row>
    <row r="20" spans="1:6" ht="30" customHeight="1">
      <c r="A20" s="760" t="s">
        <v>430</v>
      </c>
      <c r="B20" s="760"/>
      <c r="C20" s="760"/>
      <c r="D20" s="760"/>
      <c r="E20" s="760"/>
      <c r="F20" s="760"/>
    </row>
    <row r="21" spans="1:6" ht="17.25" customHeight="1">
      <c r="A21" s="761" t="s">
        <v>431</v>
      </c>
      <c r="B21" s="761"/>
      <c r="C21" s="761"/>
      <c r="D21" s="761"/>
      <c r="E21" s="761"/>
      <c r="F21" s="761"/>
    </row>
    <row r="22" spans="1:6" ht="29.25" customHeight="1">
      <c r="A22" s="760" t="s">
        <v>432</v>
      </c>
      <c r="B22" s="760"/>
      <c r="C22" s="760"/>
      <c r="D22" s="760"/>
      <c r="E22" s="760"/>
      <c r="F22" s="760"/>
    </row>
    <row r="23" spans="1:6" ht="30.75" customHeight="1">
      <c r="A23" s="760" t="s">
        <v>433</v>
      </c>
      <c r="B23" s="760"/>
      <c r="C23" s="760"/>
      <c r="D23" s="760"/>
      <c r="E23" s="760"/>
      <c r="F23" s="760"/>
    </row>
    <row r="24" spans="1:6" ht="16.5" customHeight="1">
      <c r="A24" s="762" t="s">
        <v>434</v>
      </c>
      <c r="B24" s="762"/>
      <c r="C24" s="762"/>
      <c r="D24" s="762"/>
      <c r="E24" s="762"/>
      <c r="F24" s="762"/>
    </row>
    <row r="25" spans="1:6" ht="44.25" customHeight="1">
      <c r="A25" s="760" t="s">
        <v>435</v>
      </c>
      <c r="B25" s="760"/>
      <c r="C25" s="760"/>
      <c r="D25" s="760"/>
      <c r="E25" s="760"/>
      <c r="F25" s="760"/>
    </row>
    <row r="26" spans="1:6" ht="28.5" customHeight="1">
      <c r="A26" s="760" t="s">
        <v>436</v>
      </c>
      <c r="B26" s="760"/>
      <c r="C26" s="760"/>
      <c r="D26" s="760"/>
      <c r="E26" s="760"/>
      <c r="F26" s="760"/>
    </row>
    <row r="27" spans="1:6" ht="21" customHeight="1">
      <c r="A27" s="760" t="s">
        <v>437</v>
      </c>
      <c r="B27" s="760"/>
      <c r="C27" s="760"/>
      <c r="D27" s="760"/>
      <c r="E27" s="760"/>
      <c r="F27" s="760"/>
    </row>
    <row r="28" spans="1:6" ht="39.75" customHeight="1">
      <c r="A28" s="760" t="s">
        <v>438</v>
      </c>
      <c r="B28" s="760"/>
      <c r="C28" s="760"/>
      <c r="D28" s="760"/>
      <c r="E28" s="760"/>
      <c r="F28" s="760"/>
    </row>
    <row r="29" spans="1:6" ht="46.5" customHeight="1">
      <c r="A29" s="760" t="s">
        <v>439</v>
      </c>
      <c r="B29" s="760"/>
      <c r="C29" s="760"/>
      <c r="D29" s="760"/>
      <c r="E29" s="760"/>
      <c r="F29" s="760"/>
    </row>
    <row r="30" spans="1:6" ht="27.75" customHeight="1">
      <c r="A30" s="760" t="s">
        <v>440</v>
      </c>
      <c r="B30" s="760"/>
      <c r="C30" s="760"/>
      <c r="D30" s="760"/>
      <c r="E30" s="760"/>
      <c r="F30" s="760"/>
    </row>
    <row r="31" spans="1:6" ht="27.75" customHeight="1">
      <c r="A31" s="392"/>
      <c r="B31" s="392"/>
      <c r="C31" s="392"/>
      <c r="D31" s="392"/>
      <c r="E31" s="392"/>
      <c r="F31" s="392"/>
    </row>
    <row r="32" spans="1:6" ht="14.25" customHeight="1">
      <c r="A32" s="244" t="s">
        <v>131</v>
      </c>
      <c r="B32" s="69" t="s">
        <v>132</v>
      </c>
      <c r="C32" s="70" t="s">
        <v>133</v>
      </c>
      <c r="D32" s="71" t="s">
        <v>134</v>
      </c>
      <c r="E32" s="72" t="s">
        <v>135</v>
      </c>
      <c r="F32" s="73" t="s">
        <v>136</v>
      </c>
    </row>
    <row r="33" spans="1:6">
      <c r="A33" s="394"/>
      <c r="B33" s="385"/>
      <c r="C33" s="377"/>
      <c r="D33" s="328"/>
      <c r="E33" s="328"/>
      <c r="F33" s="395"/>
    </row>
    <row r="34" spans="1:6" s="402" customFormat="1" ht="25.5">
      <c r="A34" s="396" t="s">
        <v>441</v>
      </c>
      <c r="B34" s="397" t="s">
        <v>442</v>
      </c>
      <c r="C34" s="398"/>
      <c r="D34" s="399"/>
      <c r="E34" s="400"/>
      <c r="F34" s="401"/>
    </row>
    <row r="35" spans="1:6" s="402" customFormat="1" ht="282.75" customHeight="1">
      <c r="A35" s="403"/>
      <c r="B35" s="404" t="s">
        <v>443</v>
      </c>
      <c r="C35" s="366"/>
      <c r="D35" s="367"/>
      <c r="E35" s="405"/>
      <c r="F35" s="406"/>
    </row>
    <row r="36" spans="1:6" s="402" customFormat="1">
      <c r="A36" s="407"/>
      <c r="B36" s="408" t="s">
        <v>444</v>
      </c>
      <c r="C36" s="366" t="s">
        <v>162</v>
      </c>
      <c r="D36" s="409">
        <v>7.5</v>
      </c>
      <c r="E36" s="373"/>
      <c r="F36" s="410">
        <f>SUM(D36*E36)</f>
        <v>0</v>
      </c>
    </row>
    <row r="37" spans="1:6" s="402" customFormat="1" ht="25.5">
      <c r="A37" s="407"/>
      <c r="B37" s="408" t="s">
        <v>445</v>
      </c>
      <c r="C37" s="411" t="s">
        <v>153</v>
      </c>
      <c r="D37" s="412">
        <v>6.2</v>
      </c>
      <c r="E37" s="413"/>
      <c r="F37" s="414">
        <f>D37*E37</f>
        <v>0</v>
      </c>
    </row>
    <row r="38" spans="1:6" ht="11.25" customHeight="1"/>
    <row r="39" spans="1:6">
      <c r="A39" s="380" t="s">
        <v>35</v>
      </c>
      <c r="B39" s="381" t="s">
        <v>446</v>
      </c>
      <c r="C39" s="382"/>
      <c r="D39" s="383"/>
      <c r="E39" s="384"/>
      <c r="F39" s="275">
        <f>SUM(F34:F38)</f>
        <v>0</v>
      </c>
    </row>
    <row r="41" spans="1:6" ht="18" customHeight="1"/>
    <row r="42" spans="1:6" ht="105" customHeight="1"/>
    <row r="44" spans="1:6" ht="18.75" customHeight="1"/>
    <row r="45" spans="1:6" ht="15.75" customHeight="1"/>
    <row r="46" spans="1:6" ht="18.75" customHeight="1"/>
    <row r="47" spans="1:6" ht="15.75" customHeight="1"/>
    <row r="49" spans="1:6" ht="15" customHeight="1">
      <c r="A49" s="394"/>
      <c r="B49" s="385"/>
      <c r="C49" s="377"/>
      <c r="D49" s="328"/>
      <c r="E49" s="328"/>
      <c r="F49" s="395"/>
    </row>
    <row r="50" spans="1:6">
      <c r="A50" s="394"/>
      <c r="B50" s="385"/>
      <c r="C50" s="377"/>
      <c r="D50" s="328"/>
      <c r="E50" s="328"/>
      <c r="F50" s="395"/>
    </row>
    <row r="51" spans="1:6">
      <c r="A51" s="394"/>
      <c r="B51" s="385"/>
      <c r="C51" s="377"/>
      <c r="D51" s="328"/>
      <c r="E51" s="328"/>
      <c r="F51" s="395"/>
    </row>
    <row r="52" spans="1:6">
      <c r="A52" s="394"/>
      <c r="B52" s="415"/>
      <c r="C52" s="416"/>
      <c r="D52" s="417"/>
      <c r="E52" s="328"/>
      <c r="F52" s="395"/>
    </row>
    <row r="53" spans="1:6">
      <c r="A53" s="394"/>
      <c r="B53" s="415"/>
      <c r="C53" s="416"/>
      <c r="D53" s="417"/>
      <c r="E53" s="328"/>
      <c r="F53" s="395"/>
    </row>
    <row r="54" spans="1:6">
      <c r="A54" s="394"/>
      <c r="B54" s="385"/>
      <c r="C54" s="377"/>
      <c r="D54" s="328"/>
      <c r="E54" s="328"/>
      <c r="F54" s="395"/>
    </row>
    <row r="55" spans="1:6" ht="141.75" customHeight="1">
      <c r="A55" s="418"/>
      <c r="B55" s="388"/>
      <c r="C55" s="377"/>
      <c r="D55" s="327"/>
      <c r="E55" s="328"/>
      <c r="F55" s="395"/>
    </row>
    <row r="56" spans="1:6" ht="14.25" customHeight="1">
      <c r="A56" s="394"/>
      <c r="B56" s="385"/>
      <c r="C56" s="377"/>
      <c r="D56" s="419"/>
      <c r="E56" s="328"/>
      <c r="F56" s="395"/>
    </row>
    <row r="57" spans="1:6" ht="13.5" customHeight="1">
      <c r="A57" s="394"/>
      <c r="B57" s="385"/>
      <c r="C57" s="377"/>
      <c r="D57" s="419"/>
      <c r="E57" s="328"/>
      <c r="F57" s="395"/>
    </row>
    <row r="58" spans="1:6" ht="19.5" customHeight="1">
      <c r="A58" s="394"/>
      <c r="B58" s="385"/>
      <c r="C58" s="377"/>
      <c r="D58" s="328"/>
      <c r="E58" s="328"/>
      <c r="F58" s="395"/>
    </row>
    <row r="59" spans="1:6">
      <c r="A59" s="394"/>
      <c r="B59" s="385"/>
      <c r="C59" s="377"/>
      <c r="D59" s="328"/>
      <c r="E59" s="328"/>
      <c r="F59" s="395"/>
    </row>
    <row r="60" spans="1:6">
      <c r="A60" s="394"/>
      <c r="B60" s="385"/>
      <c r="C60" s="377"/>
      <c r="D60" s="328"/>
      <c r="E60" s="328"/>
      <c r="F60" s="395"/>
    </row>
    <row r="61" spans="1:6" ht="65.25" customHeight="1">
      <c r="A61" s="386"/>
      <c r="B61" s="420"/>
      <c r="C61" s="341"/>
      <c r="D61" s="342"/>
      <c r="F61" s="304"/>
    </row>
    <row r="62" spans="1:6">
      <c r="A62" s="386"/>
      <c r="D62" s="344"/>
    </row>
  </sheetData>
  <mergeCells count="24">
    <mergeCell ref="A18:F18"/>
    <mergeCell ref="A5:F5"/>
    <mergeCell ref="A6:F6"/>
    <mergeCell ref="A8:F8"/>
    <mergeCell ref="A9:F9"/>
    <mergeCell ref="A10:F10"/>
    <mergeCell ref="A11:F11"/>
    <mergeCell ref="A12:F12"/>
    <mergeCell ref="A13:F13"/>
    <mergeCell ref="A14:F14"/>
    <mergeCell ref="A15:F15"/>
    <mergeCell ref="A16:F16"/>
    <mergeCell ref="A30:F30"/>
    <mergeCell ref="A19:F19"/>
    <mergeCell ref="A20:F20"/>
    <mergeCell ref="A21:F21"/>
    <mergeCell ref="A22:F22"/>
    <mergeCell ref="A23:F23"/>
    <mergeCell ref="A24:F24"/>
    <mergeCell ref="A25:F25"/>
    <mergeCell ref="A26:F26"/>
    <mergeCell ref="A27:F27"/>
    <mergeCell ref="A28:F28"/>
    <mergeCell ref="A29:F29"/>
  </mergeCells>
  <pageMargins left="0.78740157480314965" right="0" top="0.98425196850393704" bottom="0.98425196850393704" header="0.39370078740157483" footer="0.31496062992125984"/>
  <pageSetup paperSize="9"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IT70"/>
  <sheetViews>
    <sheetView topLeftCell="A25" zoomScaleNormal="100" zoomScaleSheetLayoutView="100" workbookViewId="0">
      <selection activeCell="E52" sqref="E52"/>
    </sheetView>
  </sheetViews>
  <sheetFormatPr defaultRowHeight="12.75"/>
  <cols>
    <col min="1" max="1" width="7.28515625" style="340" customWidth="1"/>
    <col min="2" max="2" width="40.7109375" style="254" customWidth="1"/>
    <col min="3" max="3" width="7.28515625" style="303" customWidth="1"/>
    <col min="4" max="4" width="9.28515625" style="304" customWidth="1"/>
    <col min="5" max="5" width="10.7109375" style="307" customWidth="1"/>
    <col min="6" max="6" width="12.7109375" style="308" customWidth="1"/>
    <col min="7" max="256" width="9.140625" style="254"/>
    <col min="257" max="257" width="7.28515625" style="254" customWidth="1"/>
    <col min="258" max="258" width="40.7109375" style="254" customWidth="1"/>
    <col min="259" max="259" width="7.28515625" style="254" customWidth="1"/>
    <col min="260" max="260" width="9.28515625" style="254" customWidth="1"/>
    <col min="261" max="261" width="10.7109375" style="254" customWidth="1"/>
    <col min="262" max="262" width="12.7109375" style="254" customWidth="1"/>
    <col min="263" max="512" width="9.140625" style="254"/>
    <col min="513" max="513" width="7.28515625" style="254" customWidth="1"/>
    <col min="514" max="514" width="40.7109375" style="254" customWidth="1"/>
    <col min="515" max="515" width="7.28515625" style="254" customWidth="1"/>
    <col min="516" max="516" width="9.28515625" style="254" customWidth="1"/>
    <col min="517" max="517" width="10.7109375" style="254" customWidth="1"/>
    <col min="518" max="518" width="12.7109375" style="254" customWidth="1"/>
    <col min="519" max="768" width="9.140625" style="254"/>
    <col min="769" max="769" width="7.28515625" style="254" customWidth="1"/>
    <col min="770" max="770" width="40.7109375" style="254" customWidth="1"/>
    <col min="771" max="771" width="7.28515625" style="254" customWidth="1"/>
    <col min="772" max="772" width="9.28515625" style="254" customWidth="1"/>
    <col min="773" max="773" width="10.7109375" style="254" customWidth="1"/>
    <col min="774" max="774" width="12.7109375" style="254" customWidth="1"/>
    <col min="775" max="1024" width="9.140625" style="254"/>
    <col min="1025" max="1025" width="7.28515625" style="254" customWidth="1"/>
    <col min="1026" max="1026" width="40.7109375" style="254" customWidth="1"/>
    <col min="1027" max="1027" width="7.28515625" style="254" customWidth="1"/>
    <col min="1028" max="1028" width="9.28515625" style="254" customWidth="1"/>
    <col min="1029" max="1029" width="10.7109375" style="254" customWidth="1"/>
    <col min="1030" max="1030" width="12.7109375" style="254" customWidth="1"/>
    <col min="1031" max="1280" width="9.140625" style="254"/>
    <col min="1281" max="1281" width="7.28515625" style="254" customWidth="1"/>
    <col min="1282" max="1282" width="40.7109375" style="254" customWidth="1"/>
    <col min="1283" max="1283" width="7.28515625" style="254" customWidth="1"/>
    <col min="1284" max="1284" width="9.28515625" style="254" customWidth="1"/>
    <col min="1285" max="1285" width="10.7109375" style="254" customWidth="1"/>
    <col min="1286" max="1286" width="12.7109375" style="254" customWidth="1"/>
    <col min="1287" max="1536" width="9.140625" style="254"/>
    <col min="1537" max="1537" width="7.28515625" style="254" customWidth="1"/>
    <col min="1538" max="1538" width="40.7109375" style="254" customWidth="1"/>
    <col min="1539" max="1539" width="7.28515625" style="254" customWidth="1"/>
    <col min="1540" max="1540" width="9.28515625" style="254" customWidth="1"/>
    <col min="1541" max="1541" width="10.7109375" style="254" customWidth="1"/>
    <col min="1542" max="1542" width="12.7109375" style="254" customWidth="1"/>
    <col min="1543" max="1792" width="9.140625" style="254"/>
    <col min="1793" max="1793" width="7.28515625" style="254" customWidth="1"/>
    <col min="1794" max="1794" width="40.7109375" style="254" customWidth="1"/>
    <col min="1795" max="1795" width="7.28515625" style="254" customWidth="1"/>
    <col min="1796" max="1796" width="9.28515625" style="254" customWidth="1"/>
    <col min="1797" max="1797" width="10.7109375" style="254" customWidth="1"/>
    <col min="1798" max="1798" width="12.7109375" style="254" customWidth="1"/>
    <col min="1799" max="2048" width="9.140625" style="254"/>
    <col min="2049" max="2049" width="7.28515625" style="254" customWidth="1"/>
    <col min="2050" max="2050" width="40.7109375" style="254" customWidth="1"/>
    <col min="2051" max="2051" width="7.28515625" style="254" customWidth="1"/>
    <col min="2052" max="2052" width="9.28515625" style="254" customWidth="1"/>
    <col min="2053" max="2053" width="10.7109375" style="254" customWidth="1"/>
    <col min="2054" max="2054" width="12.7109375" style="254" customWidth="1"/>
    <col min="2055" max="2304" width="9.140625" style="254"/>
    <col min="2305" max="2305" width="7.28515625" style="254" customWidth="1"/>
    <col min="2306" max="2306" width="40.7109375" style="254" customWidth="1"/>
    <col min="2307" max="2307" width="7.28515625" style="254" customWidth="1"/>
    <col min="2308" max="2308" width="9.28515625" style="254" customWidth="1"/>
    <col min="2309" max="2309" width="10.7109375" style="254" customWidth="1"/>
    <col min="2310" max="2310" width="12.7109375" style="254" customWidth="1"/>
    <col min="2311" max="2560" width="9.140625" style="254"/>
    <col min="2561" max="2561" width="7.28515625" style="254" customWidth="1"/>
    <col min="2562" max="2562" width="40.7109375" style="254" customWidth="1"/>
    <col min="2563" max="2563" width="7.28515625" style="254" customWidth="1"/>
    <col min="2564" max="2564" width="9.28515625" style="254" customWidth="1"/>
    <col min="2565" max="2565" width="10.7109375" style="254" customWidth="1"/>
    <col min="2566" max="2566" width="12.7109375" style="254" customWidth="1"/>
    <col min="2567" max="2816" width="9.140625" style="254"/>
    <col min="2817" max="2817" width="7.28515625" style="254" customWidth="1"/>
    <col min="2818" max="2818" width="40.7109375" style="254" customWidth="1"/>
    <col min="2819" max="2819" width="7.28515625" style="254" customWidth="1"/>
    <col min="2820" max="2820" width="9.28515625" style="254" customWidth="1"/>
    <col min="2821" max="2821" width="10.7109375" style="254" customWidth="1"/>
    <col min="2822" max="2822" width="12.7109375" style="254" customWidth="1"/>
    <col min="2823" max="3072" width="9.140625" style="254"/>
    <col min="3073" max="3073" width="7.28515625" style="254" customWidth="1"/>
    <col min="3074" max="3074" width="40.7109375" style="254" customWidth="1"/>
    <col min="3075" max="3075" width="7.28515625" style="254" customWidth="1"/>
    <col min="3076" max="3076" width="9.28515625" style="254" customWidth="1"/>
    <col min="3077" max="3077" width="10.7109375" style="254" customWidth="1"/>
    <col min="3078" max="3078" width="12.7109375" style="254" customWidth="1"/>
    <col min="3079" max="3328" width="9.140625" style="254"/>
    <col min="3329" max="3329" width="7.28515625" style="254" customWidth="1"/>
    <col min="3330" max="3330" width="40.7109375" style="254" customWidth="1"/>
    <col min="3331" max="3331" width="7.28515625" style="254" customWidth="1"/>
    <col min="3332" max="3332" width="9.28515625" style="254" customWidth="1"/>
    <col min="3333" max="3333" width="10.7109375" style="254" customWidth="1"/>
    <col min="3334" max="3334" width="12.7109375" style="254" customWidth="1"/>
    <col min="3335" max="3584" width="9.140625" style="254"/>
    <col min="3585" max="3585" width="7.28515625" style="254" customWidth="1"/>
    <col min="3586" max="3586" width="40.7109375" style="254" customWidth="1"/>
    <col min="3587" max="3587" width="7.28515625" style="254" customWidth="1"/>
    <col min="3588" max="3588" width="9.28515625" style="254" customWidth="1"/>
    <col min="3589" max="3589" width="10.7109375" style="254" customWidth="1"/>
    <col min="3590" max="3590" width="12.7109375" style="254" customWidth="1"/>
    <col min="3591" max="3840" width="9.140625" style="254"/>
    <col min="3841" max="3841" width="7.28515625" style="254" customWidth="1"/>
    <col min="3842" max="3842" width="40.7109375" style="254" customWidth="1"/>
    <col min="3843" max="3843" width="7.28515625" style="254" customWidth="1"/>
    <col min="3844" max="3844" width="9.28515625" style="254" customWidth="1"/>
    <col min="3845" max="3845" width="10.7109375" style="254" customWidth="1"/>
    <col min="3846" max="3846" width="12.7109375" style="254" customWidth="1"/>
    <col min="3847" max="4096" width="9.140625" style="254"/>
    <col min="4097" max="4097" width="7.28515625" style="254" customWidth="1"/>
    <col min="4098" max="4098" width="40.7109375" style="254" customWidth="1"/>
    <col min="4099" max="4099" width="7.28515625" style="254" customWidth="1"/>
    <col min="4100" max="4100" width="9.28515625" style="254" customWidth="1"/>
    <col min="4101" max="4101" width="10.7109375" style="254" customWidth="1"/>
    <col min="4102" max="4102" width="12.7109375" style="254" customWidth="1"/>
    <col min="4103" max="4352" width="9.140625" style="254"/>
    <col min="4353" max="4353" width="7.28515625" style="254" customWidth="1"/>
    <col min="4354" max="4354" width="40.7109375" style="254" customWidth="1"/>
    <col min="4355" max="4355" width="7.28515625" style="254" customWidth="1"/>
    <col min="4356" max="4356" width="9.28515625" style="254" customWidth="1"/>
    <col min="4357" max="4357" width="10.7109375" style="254" customWidth="1"/>
    <col min="4358" max="4358" width="12.7109375" style="254" customWidth="1"/>
    <col min="4359" max="4608" width="9.140625" style="254"/>
    <col min="4609" max="4609" width="7.28515625" style="254" customWidth="1"/>
    <col min="4610" max="4610" width="40.7109375" style="254" customWidth="1"/>
    <col min="4611" max="4611" width="7.28515625" style="254" customWidth="1"/>
    <col min="4612" max="4612" width="9.28515625" style="254" customWidth="1"/>
    <col min="4613" max="4613" width="10.7109375" style="254" customWidth="1"/>
    <col min="4614" max="4614" width="12.7109375" style="254" customWidth="1"/>
    <col min="4615" max="4864" width="9.140625" style="254"/>
    <col min="4865" max="4865" width="7.28515625" style="254" customWidth="1"/>
    <col min="4866" max="4866" width="40.7109375" style="254" customWidth="1"/>
    <col min="4867" max="4867" width="7.28515625" style="254" customWidth="1"/>
    <col min="4868" max="4868" width="9.28515625" style="254" customWidth="1"/>
    <col min="4869" max="4869" width="10.7109375" style="254" customWidth="1"/>
    <col min="4870" max="4870" width="12.7109375" style="254" customWidth="1"/>
    <col min="4871" max="5120" width="9.140625" style="254"/>
    <col min="5121" max="5121" width="7.28515625" style="254" customWidth="1"/>
    <col min="5122" max="5122" width="40.7109375" style="254" customWidth="1"/>
    <col min="5123" max="5123" width="7.28515625" style="254" customWidth="1"/>
    <col min="5124" max="5124" width="9.28515625" style="254" customWidth="1"/>
    <col min="5125" max="5125" width="10.7109375" style="254" customWidth="1"/>
    <col min="5126" max="5126" width="12.7109375" style="254" customWidth="1"/>
    <col min="5127" max="5376" width="9.140625" style="254"/>
    <col min="5377" max="5377" width="7.28515625" style="254" customWidth="1"/>
    <col min="5378" max="5378" width="40.7109375" style="254" customWidth="1"/>
    <col min="5379" max="5379" width="7.28515625" style="254" customWidth="1"/>
    <col min="5380" max="5380" width="9.28515625" style="254" customWidth="1"/>
    <col min="5381" max="5381" width="10.7109375" style="254" customWidth="1"/>
    <col min="5382" max="5382" width="12.7109375" style="254" customWidth="1"/>
    <col min="5383" max="5632" width="9.140625" style="254"/>
    <col min="5633" max="5633" width="7.28515625" style="254" customWidth="1"/>
    <col min="5634" max="5634" width="40.7109375" style="254" customWidth="1"/>
    <col min="5635" max="5635" width="7.28515625" style="254" customWidth="1"/>
    <col min="5636" max="5636" width="9.28515625" style="254" customWidth="1"/>
    <col min="5637" max="5637" width="10.7109375" style="254" customWidth="1"/>
    <col min="5638" max="5638" width="12.7109375" style="254" customWidth="1"/>
    <col min="5639" max="5888" width="9.140625" style="254"/>
    <col min="5889" max="5889" width="7.28515625" style="254" customWidth="1"/>
    <col min="5890" max="5890" width="40.7109375" style="254" customWidth="1"/>
    <col min="5891" max="5891" width="7.28515625" style="254" customWidth="1"/>
    <col min="5892" max="5892" width="9.28515625" style="254" customWidth="1"/>
    <col min="5893" max="5893" width="10.7109375" style="254" customWidth="1"/>
    <col min="5894" max="5894" width="12.7109375" style="254" customWidth="1"/>
    <col min="5895" max="6144" width="9.140625" style="254"/>
    <col min="6145" max="6145" width="7.28515625" style="254" customWidth="1"/>
    <col min="6146" max="6146" width="40.7109375" style="254" customWidth="1"/>
    <col min="6147" max="6147" width="7.28515625" style="254" customWidth="1"/>
    <col min="6148" max="6148" width="9.28515625" style="254" customWidth="1"/>
    <col min="6149" max="6149" width="10.7109375" style="254" customWidth="1"/>
    <col min="6150" max="6150" width="12.7109375" style="254" customWidth="1"/>
    <col min="6151" max="6400" width="9.140625" style="254"/>
    <col min="6401" max="6401" width="7.28515625" style="254" customWidth="1"/>
    <col min="6402" max="6402" width="40.7109375" style="254" customWidth="1"/>
    <col min="6403" max="6403" width="7.28515625" style="254" customWidth="1"/>
    <col min="6404" max="6404" width="9.28515625" style="254" customWidth="1"/>
    <col min="6405" max="6405" width="10.7109375" style="254" customWidth="1"/>
    <col min="6406" max="6406" width="12.7109375" style="254" customWidth="1"/>
    <col min="6407" max="6656" width="9.140625" style="254"/>
    <col min="6657" max="6657" width="7.28515625" style="254" customWidth="1"/>
    <col min="6658" max="6658" width="40.7109375" style="254" customWidth="1"/>
    <col min="6659" max="6659" width="7.28515625" style="254" customWidth="1"/>
    <col min="6660" max="6660" width="9.28515625" style="254" customWidth="1"/>
    <col min="6661" max="6661" width="10.7109375" style="254" customWidth="1"/>
    <col min="6662" max="6662" width="12.7109375" style="254" customWidth="1"/>
    <col min="6663" max="6912" width="9.140625" style="254"/>
    <col min="6913" max="6913" width="7.28515625" style="254" customWidth="1"/>
    <col min="6914" max="6914" width="40.7109375" style="254" customWidth="1"/>
    <col min="6915" max="6915" width="7.28515625" style="254" customWidth="1"/>
    <col min="6916" max="6916" width="9.28515625" style="254" customWidth="1"/>
    <col min="6917" max="6917" width="10.7109375" style="254" customWidth="1"/>
    <col min="6918" max="6918" width="12.7109375" style="254" customWidth="1"/>
    <col min="6919" max="7168" width="9.140625" style="254"/>
    <col min="7169" max="7169" width="7.28515625" style="254" customWidth="1"/>
    <col min="7170" max="7170" width="40.7109375" style="254" customWidth="1"/>
    <col min="7171" max="7171" width="7.28515625" style="254" customWidth="1"/>
    <col min="7172" max="7172" width="9.28515625" style="254" customWidth="1"/>
    <col min="7173" max="7173" width="10.7109375" style="254" customWidth="1"/>
    <col min="7174" max="7174" width="12.7109375" style="254" customWidth="1"/>
    <col min="7175" max="7424" width="9.140625" style="254"/>
    <col min="7425" max="7425" width="7.28515625" style="254" customWidth="1"/>
    <col min="7426" max="7426" width="40.7109375" style="254" customWidth="1"/>
    <col min="7427" max="7427" width="7.28515625" style="254" customWidth="1"/>
    <col min="7428" max="7428" width="9.28515625" style="254" customWidth="1"/>
    <col min="7429" max="7429" width="10.7109375" style="254" customWidth="1"/>
    <col min="7430" max="7430" width="12.7109375" style="254" customWidth="1"/>
    <col min="7431" max="7680" width="9.140625" style="254"/>
    <col min="7681" max="7681" width="7.28515625" style="254" customWidth="1"/>
    <col min="7682" max="7682" width="40.7109375" style="254" customWidth="1"/>
    <col min="7683" max="7683" width="7.28515625" style="254" customWidth="1"/>
    <col min="7684" max="7684" width="9.28515625" style="254" customWidth="1"/>
    <col min="7685" max="7685" width="10.7109375" style="254" customWidth="1"/>
    <col min="7686" max="7686" width="12.7109375" style="254" customWidth="1"/>
    <col min="7687" max="7936" width="9.140625" style="254"/>
    <col min="7937" max="7937" width="7.28515625" style="254" customWidth="1"/>
    <col min="7938" max="7938" width="40.7109375" style="254" customWidth="1"/>
    <col min="7939" max="7939" width="7.28515625" style="254" customWidth="1"/>
    <col min="7940" max="7940" width="9.28515625" style="254" customWidth="1"/>
    <col min="7941" max="7941" width="10.7109375" style="254" customWidth="1"/>
    <col min="7942" max="7942" width="12.7109375" style="254" customWidth="1"/>
    <col min="7943" max="8192" width="9.140625" style="254"/>
    <col min="8193" max="8193" width="7.28515625" style="254" customWidth="1"/>
    <col min="8194" max="8194" width="40.7109375" style="254" customWidth="1"/>
    <col min="8195" max="8195" width="7.28515625" style="254" customWidth="1"/>
    <col min="8196" max="8196" width="9.28515625" style="254" customWidth="1"/>
    <col min="8197" max="8197" width="10.7109375" style="254" customWidth="1"/>
    <col min="8198" max="8198" width="12.7109375" style="254" customWidth="1"/>
    <col min="8199" max="8448" width="9.140625" style="254"/>
    <col min="8449" max="8449" width="7.28515625" style="254" customWidth="1"/>
    <col min="8450" max="8450" width="40.7109375" style="254" customWidth="1"/>
    <col min="8451" max="8451" width="7.28515625" style="254" customWidth="1"/>
    <col min="8452" max="8452" width="9.28515625" style="254" customWidth="1"/>
    <col min="8453" max="8453" width="10.7109375" style="254" customWidth="1"/>
    <col min="8454" max="8454" width="12.7109375" style="254" customWidth="1"/>
    <col min="8455" max="8704" width="9.140625" style="254"/>
    <col min="8705" max="8705" width="7.28515625" style="254" customWidth="1"/>
    <col min="8706" max="8706" width="40.7109375" style="254" customWidth="1"/>
    <col min="8707" max="8707" width="7.28515625" style="254" customWidth="1"/>
    <col min="8708" max="8708" width="9.28515625" style="254" customWidth="1"/>
    <col min="8709" max="8709" width="10.7109375" style="254" customWidth="1"/>
    <col min="8710" max="8710" width="12.7109375" style="254" customWidth="1"/>
    <col min="8711" max="8960" width="9.140625" style="254"/>
    <col min="8961" max="8961" width="7.28515625" style="254" customWidth="1"/>
    <col min="8962" max="8962" width="40.7109375" style="254" customWidth="1"/>
    <col min="8963" max="8963" width="7.28515625" style="254" customWidth="1"/>
    <col min="8964" max="8964" width="9.28515625" style="254" customWidth="1"/>
    <col min="8965" max="8965" width="10.7109375" style="254" customWidth="1"/>
    <col min="8966" max="8966" width="12.7109375" style="254" customWidth="1"/>
    <col min="8967" max="9216" width="9.140625" style="254"/>
    <col min="9217" max="9217" width="7.28515625" style="254" customWidth="1"/>
    <col min="9218" max="9218" width="40.7109375" style="254" customWidth="1"/>
    <col min="9219" max="9219" width="7.28515625" style="254" customWidth="1"/>
    <col min="9220" max="9220" width="9.28515625" style="254" customWidth="1"/>
    <col min="9221" max="9221" width="10.7109375" style="254" customWidth="1"/>
    <col min="9222" max="9222" width="12.7109375" style="254" customWidth="1"/>
    <col min="9223" max="9472" width="9.140625" style="254"/>
    <col min="9473" max="9473" width="7.28515625" style="254" customWidth="1"/>
    <col min="9474" max="9474" width="40.7109375" style="254" customWidth="1"/>
    <col min="9475" max="9475" width="7.28515625" style="254" customWidth="1"/>
    <col min="9476" max="9476" width="9.28515625" style="254" customWidth="1"/>
    <col min="9477" max="9477" width="10.7109375" style="254" customWidth="1"/>
    <col min="9478" max="9478" width="12.7109375" style="254" customWidth="1"/>
    <col min="9479" max="9728" width="9.140625" style="254"/>
    <col min="9729" max="9729" width="7.28515625" style="254" customWidth="1"/>
    <col min="9730" max="9730" width="40.7109375" style="254" customWidth="1"/>
    <col min="9731" max="9731" width="7.28515625" style="254" customWidth="1"/>
    <col min="9732" max="9732" width="9.28515625" style="254" customWidth="1"/>
    <col min="9733" max="9733" width="10.7109375" style="254" customWidth="1"/>
    <col min="9734" max="9734" width="12.7109375" style="254" customWidth="1"/>
    <col min="9735" max="9984" width="9.140625" style="254"/>
    <col min="9985" max="9985" width="7.28515625" style="254" customWidth="1"/>
    <col min="9986" max="9986" width="40.7109375" style="254" customWidth="1"/>
    <col min="9987" max="9987" width="7.28515625" style="254" customWidth="1"/>
    <col min="9988" max="9988" width="9.28515625" style="254" customWidth="1"/>
    <col min="9989" max="9989" width="10.7109375" style="254" customWidth="1"/>
    <col min="9990" max="9990" width="12.7109375" style="254" customWidth="1"/>
    <col min="9991" max="10240" width="9.140625" style="254"/>
    <col min="10241" max="10241" width="7.28515625" style="254" customWidth="1"/>
    <col min="10242" max="10242" width="40.7109375" style="254" customWidth="1"/>
    <col min="10243" max="10243" width="7.28515625" style="254" customWidth="1"/>
    <col min="10244" max="10244" width="9.28515625" style="254" customWidth="1"/>
    <col min="10245" max="10245" width="10.7109375" style="254" customWidth="1"/>
    <col min="10246" max="10246" width="12.7109375" style="254" customWidth="1"/>
    <col min="10247" max="10496" width="9.140625" style="254"/>
    <col min="10497" max="10497" width="7.28515625" style="254" customWidth="1"/>
    <col min="10498" max="10498" width="40.7109375" style="254" customWidth="1"/>
    <col min="10499" max="10499" width="7.28515625" style="254" customWidth="1"/>
    <col min="10500" max="10500" width="9.28515625" style="254" customWidth="1"/>
    <col min="10501" max="10501" width="10.7109375" style="254" customWidth="1"/>
    <col min="10502" max="10502" width="12.7109375" style="254" customWidth="1"/>
    <col min="10503" max="10752" width="9.140625" style="254"/>
    <col min="10753" max="10753" width="7.28515625" style="254" customWidth="1"/>
    <col min="10754" max="10754" width="40.7109375" style="254" customWidth="1"/>
    <col min="10755" max="10755" width="7.28515625" style="254" customWidth="1"/>
    <col min="10756" max="10756" width="9.28515625" style="254" customWidth="1"/>
    <col min="10757" max="10757" width="10.7109375" style="254" customWidth="1"/>
    <col min="10758" max="10758" width="12.7109375" style="254" customWidth="1"/>
    <col min="10759" max="11008" width="9.140625" style="254"/>
    <col min="11009" max="11009" width="7.28515625" style="254" customWidth="1"/>
    <col min="11010" max="11010" width="40.7109375" style="254" customWidth="1"/>
    <col min="11011" max="11011" width="7.28515625" style="254" customWidth="1"/>
    <col min="11012" max="11012" width="9.28515625" style="254" customWidth="1"/>
    <col min="11013" max="11013" width="10.7109375" style="254" customWidth="1"/>
    <col min="11014" max="11014" width="12.7109375" style="254" customWidth="1"/>
    <col min="11015" max="11264" width="9.140625" style="254"/>
    <col min="11265" max="11265" width="7.28515625" style="254" customWidth="1"/>
    <col min="11266" max="11266" width="40.7109375" style="254" customWidth="1"/>
    <col min="11267" max="11267" width="7.28515625" style="254" customWidth="1"/>
    <col min="11268" max="11268" width="9.28515625" style="254" customWidth="1"/>
    <col min="11269" max="11269" width="10.7109375" style="254" customWidth="1"/>
    <col min="11270" max="11270" width="12.7109375" style="254" customWidth="1"/>
    <col min="11271" max="11520" width="9.140625" style="254"/>
    <col min="11521" max="11521" width="7.28515625" style="254" customWidth="1"/>
    <col min="11522" max="11522" width="40.7109375" style="254" customWidth="1"/>
    <col min="11523" max="11523" width="7.28515625" style="254" customWidth="1"/>
    <col min="11524" max="11524" width="9.28515625" style="254" customWidth="1"/>
    <col min="11525" max="11525" width="10.7109375" style="254" customWidth="1"/>
    <col min="11526" max="11526" width="12.7109375" style="254" customWidth="1"/>
    <col min="11527" max="11776" width="9.140625" style="254"/>
    <col min="11777" max="11777" width="7.28515625" style="254" customWidth="1"/>
    <col min="11778" max="11778" width="40.7109375" style="254" customWidth="1"/>
    <col min="11779" max="11779" width="7.28515625" style="254" customWidth="1"/>
    <col min="11780" max="11780" width="9.28515625" style="254" customWidth="1"/>
    <col min="11781" max="11781" width="10.7109375" style="254" customWidth="1"/>
    <col min="11782" max="11782" width="12.7109375" style="254" customWidth="1"/>
    <col min="11783" max="12032" width="9.140625" style="254"/>
    <col min="12033" max="12033" width="7.28515625" style="254" customWidth="1"/>
    <col min="12034" max="12034" width="40.7109375" style="254" customWidth="1"/>
    <col min="12035" max="12035" width="7.28515625" style="254" customWidth="1"/>
    <col min="12036" max="12036" width="9.28515625" style="254" customWidth="1"/>
    <col min="12037" max="12037" width="10.7109375" style="254" customWidth="1"/>
    <col min="12038" max="12038" width="12.7109375" style="254" customWidth="1"/>
    <col min="12039" max="12288" width="9.140625" style="254"/>
    <col min="12289" max="12289" width="7.28515625" style="254" customWidth="1"/>
    <col min="12290" max="12290" width="40.7109375" style="254" customWidth="1"/>
    <col min="12291" max="12291" width="7.28515625" style="254" customWidth="1"/>
    <col min="12292" max="12292" width="9.28515625" style="254" customWidth="1"/>
    <col min="12293" max="12293" width="10.7109375" style="254" customWidth="1"/>
    <col min="12294" max="12294" width="12.7109375" style="254" customWidth="1"/>
    <col min="12295" max="12544" width="9.140625" style="254"/>
    <col min="12545" max="12545" width="7.28515625" style="254" customWidth="1"/>
    <col min="12546" max="12546" width="40.7109375" style="254" customWidth="1"/>
    <col min="12547" max="12547" width="7.28515625" style="254" customWidth="1"/>
    <col min="12548" max="12548" width="9.28515625" style="254" customWidth="1"/>
    <col min="12549" max="12549" width="10.7109375" style="254" customWidth="1"/>
    <col min="12550" max="12550" width="12.7109375" style="254" customWidth="1"/>
    <col min="12551" max="12800" width="9.140625" style="254"/>
    <col min="12801" max="12801" width="7.28515625" style="254" customWidth="1"/>
    <col min="12802" max="12802" width="40.7109375" style="254" customWidth="1"/>
    <col min="12803" max="12803" width="7.28515625" style="254" customWidth="1"/>
    <col min="12804" max="12804" width="9.28515625" style="254" customWidth="1"/>
    <col min="12805" max="12805" width="10.7109375" style="254" customWidth="1"/>
    <col min="12806" max="12806" width="12.7109375" style="254" customWidth="1"/>
    <col min="12807" max="13056" width="9.140625" style="254"/>
    <col min="13057" max="13057" width="7.28515625" style="254" customWidth="1"/>
    <col min="13058" max="13058" width="40.7109375" style="254" customWidth="1"/>
    <col min="13059" max="13059" width="7.28515625" style="254" customWidth="1"/>
    <col min="13060" max="13060" width="9.28515625" style="254" customWidth="1"/>
    <col min="13061" max="13061" width="10.7109375" style="254" customWidth="1"/>
    <col min="13062" max="13062" width="12.7109375" style="254" customWidth="1"/>
    <col min="13063" max="13312" width="9.140625" style="254"/>
    <col min="13313" max="13313" width="7.28515625" style="254" customWidth="1"/>
    <col min="13314" max="13314" width="40.7109375" style="254" customWidth="1"/>
    <col min="13315" max="13315" width="7.28515625" style="254" customWidth="1"/>
    <col min="13316" max="13316" width="9.28515625" style="254" customWidth="1"/>
    <col min="13317" max="13317" width="10.7109375" style="254" customWidth="1"/>
    <col min="13318" max="13318" width="12.7109375" style="254" customWidth="1"/>
    <col min="13319" max="13568" width="9.140625" style="254"/>
    <col min="13569" max="13569" width="7.28515625" style="254" customWidth="1"/>
    <col min="13570" max="13570" width="40.7109375" style="254" customWidth="1"/>
    <col min="13571" max="13571" width="7.28515625" style="254" customWidth="1"/>
    <col min="13572" max="13572" width="9.28515625" style="254" customWidth="1"/>
    <col min="13573" max="13573" width="10.7109375" style="254" customWidth="1"/>
    <col min="13574" max="13574" width="12.7109375" style="254" customWidth="1"/>
    <col min="13575" max="13824" width="9.140625" style="254"/>
    <col min="13825" max="13825" width="7.28515625" style="254" customWidth="1"/>
    <col min="13826" max="13826" width="40.7109375" style="254" customWidth="1"/>
    <col min="13827" max="13827" width="7.28515625" style="254" customWidth="1"/>
    <col min="13828" max="13828" width="9.28515625" style="254" customWidth="1"/>
    <col min="13829" max="13829" width="10.7109375" style="254" customWidth="1"/>
    <col min="13830" max="13830" width="12.7109375" style="254" customWidth="1"/>
    <col min="13831" max="14080" width="9.140625" style="254"/>
    <col min="14081" max="14081" width="7.28515625" style="254" customWidth="1"/>
    <col min="14082" max="14082" width="40.7109375" style="254" customWidth="1"/>
    <col min="14083" max="14083" width="7.28515625" style="254" customWidth="1"/>
    <col min="14084" max="14084" width="9.28515625" style="254" customWidth="1"/>
    <col min="14085" max="14085" width="10.7109375" style="254" customWidth="1"/>
    <col min="14086" max="14086" width="12.7109375" style="254" customWidth="1"/>
    <col min="14087" max="14336" width="9.140625" style="254"/>
    <col min="14337" max="14337" width="7.28515625" style="254" customWidth="1"/>
    <col min="14338" max="14338" width="40.7109375" style="254" customWidth="1"/>
    <col min="14339" max="14339" width="7.28515625" style="254" customWidth="1"/>
    <col min="14340" max="14340" width="9.28515625" style="254" customWidth="1"/>
    <col min="14341" max="14341" width="10.7109375" style="254" customWidth="1"/>
    <col min="14342" max="14342" width="12.7109375" style="254" customWidth="1"/>
    <col min="14343" max="14592" width="9.140625" style="254"/>
    <col min="14593" max="14593" width="7.28515625" style="254" customWidth="1"/>
    <col min="14594" max="14594" width="40.7109375" style="254" customWidth="1"/>
    <col min="14595" max="14595" width="7.28515625" style="254" customWidth="1"/>
    <col min="14596" max="14596" width="9.28515625" style="254" customWidth="1"/>
    <col min="14597" max="14597" width="10.7109375" style="254" customWidth="1"/>
    <col min="14598" max="14598" width="12.7109375" style="254" customWidth="1"/>
    <col min="14599" max="14848" width="9.140625" style="254"/>
    <col min="14849" max="14849" width="7.28515625" style="254" customWidth="1"/>
    <col min="14850" max="14850" width="40.7109375" style="254" customWidth="1"/>
    <col min="14851" max="14851" width="7.28515625" style="254" customWidth="1"/>
    <col min="14852" max="14852" width="9.28515625" style="254" customWidth="1"/>
    <col min="14853" max="14853" width="10.7109375" style="254" customWidth="1"/>
    <col min="14854" max="14854" width="12.7109375" style="254" customWidth="1"/>
    <col min="14855" max="15104" width="9.140625" style="254"/>
    <col min="15105" max="15105" width="7.28515625" style="254" customWidth="1"/>
    <col min="15106" max="15106" width="40.7109375" style="254" customWidth="1"/>
    <col min="15107" max="15107" width="7.28515625" style="254" customWidth="1"/>
    <col min="15108" max="15108" width="9.28515625" style="254" customWidth="1"/>
    <col min="15109" max="15109" width="10.7109375" style="254" customWidth="1"/>
    <col min="15110" max="15110" width="12.7109375" style="254" customWidth="1"/>
    <col min="15111" max="15360" width="9.140625" style="254"/>
    <col min="15361" max="15361" width="7.28515625" style="254" customWidth="1"/>
    <col min="15362" max="15362" width="40.7109375" style="254" customWidth="1"/>
    <col min="15363" max="15363" width="7.28515625" style="254" customWidth="1"/>
    <col min="15364" max="15364" width="9.28515625" style="254" customWidth="1"/>
    <col min="15365" max="15365" width="10.7109375" style="254" customWidth="1"/>
    <col min="15366" max="15366" width="12.7109375" style="254" customWidth="1"/>
    <col min="15367" max="15616" width="9.140625" style="254"/>
    <col min="15617" max="15617" width="7.28515625" style="254" customWidth="1"/>
    <col min="15618" max="15618" width="40.7109375" style="254" customWidth="1"/>
    <col min="15619" max="15619" width="7.28515625" style="254" customWidth="1"/>
    <col min="15620" max="15620" width="9.28515625" style="254" customWidth="1"/>
    <col min="15621" max="15621" width="10.7109375" style="254" customWidth="1"/>
    <col min="15622" max="15622" width="12.7109375" style="254" customWidth="1"/>
    <col min="15623" max="15872" width="9.140625" style="254"/>
    <col min="15873" max="15873" width="7.28515625" style="254" customWidth="1"/>
    <col min="15874" max="15874" width="40.7109375" style="254" customWidth="1"/>
    <col min="15875" max="15875" width="7.28515625" style="254" customWidth="1"/>
    <col min="15876" max="15876" width="9.28515625" style="254" customWidth="1"/>
    <col min="15877" max="15877" width="10.7109375" style="254" customWidth="1"/>
    <col min="15878" max="15878" width="12.7109375" style="254" customWidth="1"/>
    <col min="15879" max="16128" width="9.140625" style="254"/>
    <col min="16129" max="16129" width="7.28515625" style="254" customWidth="1"/>
    <col min="16130" max="16130" width="40.7109375" style="254" customWidth="1"/>
    <col min="16131" max="16131" width="7.28515625" style="254" customWidth="1"/>
    <col min="16132" max="16132" width="9.28515625" style="254" customWidth="1"/>
    <col min="16133" max="16133" width="10.7109375" style="254" customWidth="1"/>
    <col min="16134" max="16134" width="12.7109375" style="254" customWidth="1"/>
    <col min="16135" max="16384" width="9.140625" style="254"/>
  </cols>
  <sheetData>
    <row r="1" spans="1:254">
      <c r="A1" s="421"/>
    </row>
    <row r="2" spans="1:254">
      <c r="A2" s="302" t="s">
        <v>37</v>
      </c>
      <c r="B2" s="306" t="s">
        <v>38</v>
      </c>
    </row>
    <row r="3" spans="1:254">
      <c r="A3" s="302"/>
      <c r="B3" s="306"/>
    </row>
    <row r="4" spans="1:254">
      <c r="A4" s="302"/>
      <c r="B4" s="306" t="s">
        <v>108</v>
      </c>
    </row>
    <row r="5" spans="1:254">
      <c r="A5" s="421"/>
      <c r="B5" s="306"/>
    </row>
    <row r="6" spans="1:254" s="304" customFormat="1" ht="28.9" customHeight="1">
      <c r="A6" s="755" t="s">
        <v>447</v>
      </c>
      <c r="B6" s="755"/>
      <c r="C6" s="755"/>
      <c r="D6" s="755"/>
      <c r="E6" s="755"/>
      <c r="F6" s="755"/>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c r="BG6" s="313"/>
      <c r="BH6" s="313"/>
      <c r="BI6" s="313"/>
      <c r="BJ6" s="313"/>
      <c r="BK6" s="313"/>
      <c r="BL6" s="313"/>
      <c r="BM6" s="313"/>
      <c r="BN6" s="313"/>
      <c r="BO6" s="313"/>
      <c r="BP6" s="313"/>
      <c r="BQ6" s="313"/>
      <c r="BR6" s="313"/>
      <c r="BS6" s="313"/>
      <c r="BT6" s="313"/>
      <c r="BU6" s="313"/>
      <c r="BV6" s="313"/>
      <c r="BW6" s="313"/>
      <c r="BX6" s="313"/>
      <c r="BY6" s="313"/>
      <c r="BZ6" s="313"/>
      <c r="CA6" s="313"/>
      <c r="CB6" s="313"/>
      <c r="CC6" s="313"/>
      <c r="CD6" s="313"/>
      <c r="CE6" s="313"/>
      <c r="CF6" s="313"/>
      <c r="CG6" s="313"/>
      <c r="CH6" s="313"/>
      <c r="CI6" s="313"/>
      <c r="CJ6" s="313"/>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3"/>
      <c r="DS6" s="313"/>
      <c r="DT6" s="313"/>
      <c r="DU6" s="313"/>
      <c r="DV6" s="313"/>
      <c r="DW6" s="313"/>
      <c r="DX6" s="313"/>
      <c r="DY6" s="313"/>
      <c r="DZ6" s="313"/>
      <c r="EA6" s="313"/>
      <c r="EB6" s="313"/>
      <c r="EC6" s="313"/>
      <c r="ED6" s="313"/>
      <c r="EE6" s="313"/>
      <c r="EF6" s="313"/>
      <c r="EG6" s="313"/>
      <c r="EH6" s="313"/>
      <c r="EI6" s="313"/>
      <c r="EJ6" s="313"/>
      <c r="EK6" s="313"/>
      <c r="EL6" s="313"/>
      <c r="EM6" s="313"/>
      <c r="EN6" s="313"/>
      <c r="EO6" s="313"/>
      <c r="EP6" s="313"/>
      <c r="EQ6" s="313"/>
      <c r="ER6" s="313"/>
      <c r="ES6" s="313"/>
      <c r="ET6" s="313"/>
      <c r="EU6" s="313"/>
      <c r="EV6" s="313"/>
      <c r="EW6" s="313"/>
      <c r="EX6" s="313"/>
      <c r="EY6" s="313"/>
      <c r="EZ6" s="313"/>
      <c r="FA6" s="313"/>
      <c r="FB6" s="313"/>
      <c r="FC6" s="313"/>
      <c r="FD6" s="313"/>
      <c r="FE6" s="313"/>
      <c r="FF6" s="313"/>
      <c r="FG6" s="313"/>
      <c r="FH6" s="313"/>
      <c r="FI6" s="313"/>
      <c r="FJ6" s="313"/>
      <c r="FK6" s="313"/>
      <c r="FL6" s="313"/>
      <c r="FM6" s="313"/>
      <c r="FN6" s="313"/>
      <c r="FO6" s="313"/>
      <c r="FP6" s="313"/>
      <c r="FQ6" s="313"/>
      <c r="FR6" s="313"/>
      <c r="FS6" s="313"/>
      <c r="FT6" s="313"/>
      <c r="FU6" s="313"/>
      <c r="FV6" s="313"/>
      <c r="FW6" s="313"/>
      <c r="FX6" s="313"/>
      <c r="FY6" s="313"/>
      <c r="FZ6" s="313"/>
      <c r="GA6" s="313"/>
      <c r="GB6" s="313"/>
      <c r="GC6" s="313"/>
      <c r="GD6" s="313"/>
      <c r="GE6" s="313"/>
      <c r="GF6" s="313"/>
      <c r="GG6" s="313"/>
      <c r="GH6" s="313"/>
      <c r="GI6" s="313"/>
      <c r="GJ6" s="313"/>
      <c r="GK6" s="313"/>
      <c r="GL6" s="313"/>
      <c r="GM6" s="313"/>
      <c r="GN6" s="313"/>
      <c r="GO6" s="313"/>
      <c r="GP6" s="313"/>
      <c r="GQ6" s="313"/>
      <c r="GR6" s="313"/>
      <c r="GS6" s="313"/>
      <c r="GT6" s="313"/>
      <c r="GU6" s="313"/>
      <c r="GV6" s="313"/>
      <c r="GW6" s="313"/>
      <c r="GX6" s="313"/>
      <c r="GY6" s="313"/>
      <c r="GZ6" s="313"/>
      <c r="HA6" s="313"/>
      <c r="HB6" s="313"/>
      <c r="HC6" s="313"/>
      <c r="HD6" s="313"/>
      <c r="HE6" s="313"/>
      <c r="HF6" s="313"/>
      <c r="HG6" s="313"/>
      <c r="HH6" s="313"/>
      <c r="HI6" s="313"/>
      <c r="HJ6" s="313"/>
      <c r="HK6" s="313"/>
      <c r="HL6" s="313"/>
      <c r="HM6" s="313"/>
      <c r="HN6" s="313"/>
      <c r="HO6" s="313"/>
      <c r="HP6" s="313"/>
      <c r="HQ6" s="313"/>
      <c r="HR6" s="313"/>
      <c r="HS6" s="313"/>
      <c r="HT6" s="313"/>
      <c r="HU6" s="313"/>
      <c r="HV6" s="313"/>
      <c r="HW6" s="313"/>
      <c r="HX6" s="313"/>
      <c r="HY6" s="313"/>
      <c r="HZ6" s="313"/>
      <c r="IA6" s="313"/>
      <c r="IB6" s="313"/>
      <c r="IC6" s="313"/>
      <c r="ID6" s="313"/>
      <c r="IE6" s="313"/>
      <c r="IF6" s="313"/>
      <c r="IG6" s="313"/>
      <c r="IH6" s="313"/>
      <c r="II6" s="313"/>
      <c r="IJ6" s="313"/>
      <c r="IK6" s="313"/>
      <c r="IL6" s="313"/>
      <c r="IM6" s="313"/>
      <c r="IN6" s="313"/>
      <c r="IO6" s="313"/>
      <c r="IP6" s="313"/>
      <c r="IQ6" s="313"/>
      <c r="IR6" s="313"/>
      <c r="IS6" s="313"/>
      <c r="IT6" s="313"/>
    </row>
    <row r="7" spans="1:254" s="304" customFormat="1">
      <c r="A7" s="316" t="s">
        <v>448</v>
      </c>
      <c r="C7" s="316"/>
      <c r="D7" s="316"/>
      <c r="E7" s="316"/>
      <c r="F7" s="316"/>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3"/>
      <c r="AZ7" s="313"/>
      <c r="BA7" s="313"/>
      <c r="BB7" s="313"/>
      <c r="BC7" s="313"/>
      <c r="BD7" s="313"/>
      <c r="BE7" s="313"/>
      <c r="BF7" s="313"/>
      <c r="BG7" s="313"/>
      <c r="BH7" s="313"/>
      <c r="BI7" s="313"/>
      <c r="BJ7" s="313"/>
      <c r="BK7" s="313"/>
      <c r="BL7" s="313"/>
      <c r="BM7" s="313"/>
      <c r="BN7" s="313"/>
      <c r="BO7" s="313"/>
      <c r="BP7" s="313"/>
      <c r="BQ7" s="313"/>
      <c r="BR7" s="313"/>
      <c r="BS7" s="313"/>
      <c r="BT7" s="313"/>
      <c r="BU7" s="313"/>
      <c r="BV7" s="313"/>
      <c r="BW7" s="313"/>
      <c r="BX7" s="313"/>
      <c r="BY7" s="313"/>
      <c r="BZ7" s="313"/>
      <c r="CA7" s="313"/>
      <c r="CB7" s="313"/>
      <c r="CC7" s="313"/>
      <c r="CD7" s="313"/>
      <c r="CE7" s="313"/>
      <c r="CF7" s="313"/>
      <c r="CG7" s="313"/>
      <c r="CH7" s="313"/>
      <c r="CI7" s="313"/>
      <c r="CJ7" s="313"/>
      <c r="CK7" s="313"/>
      <c r="CL7" s="313"/>
      <c r="CM7" s="313"/>
      <c r="CN7" s="313"/>
      <c r="CO7" s="313"/>
      <c r="CP7" s="313"/>
      <c r="CQ7" s="313"/>
      <c r="CR7" s="313"/>
      <c r="CS7" s="313"/>
      <c r="CT7" s="313"/>
      <c r="CU7" s="313"/>
      <c r="CV7" s="313"/>
      <c r="CW7" s="313"/>
      <c r="CX7" s="313"/>
      <c r="CY7" s="313"/>
      <c r="CZ7" s="313"/>
      <c r="DA7" s="313"/>
      <c r="DB7" s="313"/>
      <c r="DC7" s="313"/>
      <c r="DD7" s="313"/>
      <c r="DE7" s="313"/>
      <c r="DF7" s="313"/>
      <c r="DG7" s="313"/>
      <c r="DH7" s="313"/>
      <c r="DI7" s="313"/>
      <c r="DJ7" s="313"/>
      <c r="DK7" s="313"/>
      <c r="DL7" s="313"/>
      <c r="DM7" s="313"/>
      <c r="DN7" s="313"/>
      <c r="DO7" s="313"/>
      <c r="DP7" s="313"/>
      <c r="DQ7" s="313"/>
      <c r="DR7" s="313"/>
      <c r="DS7" s="313"/>
      <c r="DT7" s="313"/>
      <c r="DU7" s="313"/>
      <c r="DV7" s="313"/>
      <c r="DW7" s="313"/>
      <c r="DX7" s="313"/>
      <c r="DY7" s="313"/>
      <c r="DZ7" s="313"/>
      <c r="EA7" s="313"/>
      <c r="EB7" s="313"/>
      <c r="EC7" s="313"/>
      <c r="ED7" s="313"/>
      <c r="EE7" s="313"/>
      <c r="EF7" s="313"/>
      <c r="EG7" s="313"/>
      <c r="EH7" s="313"/>
      <c r="EI7" s="313"/>
      <c r="EJ7" s="313"/>
      <c r="EK7" s="313"/>
      <c r="EL7" s="313"/>
      <c r="EM7" s="313"/>
      <c r="EN7" s="313"/>
      <c r="EO7" s="313"/>
      <c r="EP7" s="313"/>
      <c r="EQ7" s="313"/>
      <c r="ER7" s="313"/>
      <c r="ES7" s="313"/>
      <c r="ET7" s="313"/>
      <c r="EU7" s="313"/>
      <c r="EV7" s="313"/>
      <c r="EW7" s="313"/>
      <c r="EX7" s="313"/>
      <c r="EY7" s="313"/>
      <c r="EZ7" s="313"/>
      <c r="FA7" s="313"/>
      <c r="FB7" s="313"/>
      <c r="FC7" s="313"/>
      <c r="FD7" s="313"/>
      <c r="FE7" s="313"/>
      <c r="FF7" s="313"/>
      <c r="FG7" s="313"/>
      <c r="FH7" s="313"/>
      <c r="FI7" s="313"/>
      <c r="FJ7" s="313"/>
      <c r="FK7" s="313"/>
      <c r="FL7" s="313"/>
      <c r="FM7" s="313"/>
      <c r="FN7" s="313"/>
      <c r="FO7" s="313"/>
      <c r="FP7" s="313"/>
      <c r="FQ7" s="313"/>
      <c r="FR7" s="313"/>
      <c r="FS7" s="313"/>
      <c r="FT7" s="313"/>
      <c r="FU7" s="313"/>
      <c r="FV7" s="313"/>
      <c r="FW7" s="313"/>
      <c r="FX7" s="313"/>
      <c r="FY7" s="313"/>
      <c r="FZ7" s="313"/>
      <c r="GA7" s="313"/>
      <c r="GB7" s="313"/>
      <c r="GC7" s="313"/>
      <c r="GD7" s="313"/>
      <c r="GE7" s="313"/>
      <c r="GF7" s="313"/>
      <c r="GG7" s="313"/>
      <c r="GH7" s="313"/>
      <c r="GI7" s="313"/>
      <c r="GJ7" s="313"/>
      <c r="GK7" s="313"/>
      <c r="GL7" s="313"/>
      <c r="GM7" s="313"/>
      <c r="GN7" s="313"/>
      <c r="GO7" s="313"/>
      <c r="GP7" s="313"/>
      <c r="GQ7" s="313"/>
      <c r="GR7" s="313"/>
      <c r="GS7" s="313"/>
      <c r="GT7" s="313"/>
      <c r="GU7" s="313"/>
      <c r="GV7" s="313"/>
      <c r="GW7" s="313"/>
      <c r="GX7" s="313"/>
      <c r="GY7" s="313"/>
      <c r="GZ7" s="313"/>
      <c r="HA7" s="313"/>
      <c r="HB7" s="313"/>
      <c r="HC7" s="313"/>
      <c r="HD7" s="313"/>
      <c r="HE7" s="313"/>
      <c r="HF7" s="313"/>
      <c r="HG7" s="313"/>
      <c r="HH7" s="313"/>
      <c r="HI7" s="313"/>
      <c r="HJ7" s="313"/>
      <c r="HK7" s="313"/>
      <c r="HL7" s="313"/>
      <c r="HM7" s="313"/>
      <c r="HN7" s="313"/>
      <c r="HO7" s="313"/>
      <c r="HP7" s="313"/>
      <c r="HQ7" s="313"/>
      <c r="HR7" s="313"/>
      <c r="HS7" s="313"/>
      <c r="HT7" s="313"/>
      <c r="HU7" s="313"/>
      <c r="HV7" s="313"/>
      <c r="HW7" s="313"/>
      <c r="HX7" s="313"/>
      <c r="HY7" s="313"/>
      <c r="HZ7" s="313"/>
      <c r="IA7" s="313"/>
      <c r="IB7" s="313"/>
      <c r="IC7" s="313"/>
      <c r="ID7" s="313"/>
      <c r="IE7" s="313"/>
      <c r="IF7" s="313"/>
      <c r="IG7" s="313"/>
      <c r="IH7" s="313"/>
      <c r="II7" s="313"/>
      <c r="IJ7" s="313"/>
      <c r="IK7" s="313"/>
      <c r="IL7" s="313"/>
      <c r="IM7" s="313"/>
      <c r="IN7" s="313"/>
      <c r="IO7" s="313"/>
      <c r="IP7" s="313"/>
      <c r="IQ7" s="313"/>
      <c r="IR7" s="313"/>
      <c r="IS7" s="313"/>
      <c r="IT7" s="313"/>
    </row>
    <row r="8" spans="1:254" s="304" customFormat="1">
      <c r="A8" s="316" t="s">
        <v>449</v>
      </c>
      <c r="C8" s="316"/>
      <c r="D8" s="422"/>
      <c r="E8" s="316"/>
      <c r="F8" s="316"/>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313"/>
      <c r="CO8" s="313"/>
      <c r="CP8" s="313"/>
      <c r="CQ8" s="313"/>
      <c r="CR8" s="313"/>
      <c r="CS8" s="313"/>
      <c r="CT8" s="313"/>
      <c r="CU8" s="313"/>
      <c r="CV8" s="313"/>
      <c r="CW8" s="313"/>
      <c r="CX8" s="313"/>
      <c r="CY8" s="313"/>
      <c r="CZ8" s="313"/>
      <c r="DA8" s="313"/>
      <c r="DB8" s="313"/>
      <c r="DC8" s="313"/>
      <c r="DD8" s="313"/>
      <c r="DE8" s="313"/>
      <c r="DF8" s="313"/>
      <c r="DG8" s="313"/>
      <c r="DH8" s="313"/>
      <c r="DI8" s="313"/>
      <c r="DJ8" s="313"/>
      <c r="DK8" s="313"/>
      <c r="DL8" s="313"/>
      <c r="DM8" s="313"/>
      <c r="DN8" s="313"/>
      <c r="DO8" s="313"/>
      <c r="DP8" s="313"/>
      <c r="DQ8" s="313"/>
      <c r="DR8" s="313"/>
      <c r="DS8" s="313"/>
      <c r="DT8" s="313"/>
      <c r="DU8" s="313"/>
      <c r="DV8" s="313"/>
      <c r="DW8" s="313"/>
      <c r="DX8" s="313"/>
      <c r="DY8" s="313"/>
      <c r="DZ8" s="313"/>
      <c r="EA8" s="313"/>
      <c r="EB8" s="313"/>
      <c r="EC8" s="313"/>
      <c r="ED8" s="313"/>
      <c r="EE8" s="313"/>
      <c r="EF8" s="313"/>
      <c r="EG8" s="313"/>
      <c r="EH8" s="313"/>
      <c r="EI8" s="313"/>
      <c r="EJ8" s="313"/>
      <c r="EK8" s="313"/>
      <c r="EL8" s="313"/>
      <c r="EM8" s="313"/>
      <c r="EN8" s="313"/>
      <c r="EO8" s="313"/>
      <c r="EP8" s="313"/>
      <c r="EQ8" s="313"/>
      <c r="ER8" s="313"/>
      <c r="ES8" s="313"/>
      <c r="ET8" s="313"/>
      <c r="EU8" s="313"/>
      <c r="EV8" s="313"/>
      <c r="EW8" s="313"/>
      <c r="EX8" s="313"/>
      <c r="EY8" s="313"/>
      <c r="EZ8" s="313"/>
      <c r="FA8" s="313"/>
      <c r="FB8" s="313"/>
      <c r="FC8" s="313"/>
      <c r="FD8" s="313"/>
      <c r="FE8" s="313"/>
      <c r="FF8" s="313"/>
      <c r="FG8" s="313"/>
      <c r="FH8" s="313"/>
      <c r="FI8" s="313"/>
      <c r="FJ8" s="313"/>
      <c r="FK8" s="313"/>
      <c r="FL8" s="313"/>
      <c r="FM8" s="313"/>
      <c r="FN8" s="313"/>
      <c r="FO8" s="313"/>
      <c r="FP8" s="313"/>
      <c r="FQ8" s="313"/>
      <c r="FR8" s="313"/>
      <c r="FS8" s="313"/>
      <c r="FT8" s="313"/>
      <c r="FU8" s="313"/>
      <c r="FV8" s="313"/>
      <c r="FW8" s="313"/>
      <c r="FX8" s="313"/>
      <c r="FY8" s="313"/>
      <c r="FZ8" s="313"/>
      <c r="GA8" s="313"/>
      <c r="GB8" s="313"/>
      <c r="GC8" s="313"/>
      <c r="GD8" s="313"/>
      <c r="GE8" s="313"/>
      <c r="GF8" s="313"/>
      <c r="GG8" s="313"/>
      <c r="GH8" s="313"/>
      <c r="GI8" s="313"/>
      <c r="GJ8" s="313"/>
      <c r="GK8" s="313"/>
      <c r="GL8" s="313"/>
      <c r="GM8" s="313"/>
      <c r="GN8" s="313"/>
      <c r="GO8" s="313"/>
      <c r="GP8" s="313"/>
      <c r="GQ8" s="313"/>
      <c r="GR8" s="313"/>
      <c r="GS8" s="313"/>
      <c r="GT8" s="313"/>
      <c r="GU8" s="313"/>
      <c r="GV8" s="313"/>
      <c r="GW8" s="313"/>
      <c r="GX8" s="313"/>
      <c r="GY8" s="313"/>
      <c r="GZ8" s="313"/>
      <c r="HA8" s="313"/>
      <c r="HB8" s="313"/>
      <c r="HC8" s="313"/>
      <c r="HD8" s="313"/>
      <c r="HE8" s="313"/>
      <c r="HF8" s="313"/>
      <c r="HG8" s="313"/>
      <c r="HH8" s="313"/>
      <c r="HI8" s="313"/>
      <c r="HJ8" s="313"/>
      <c r="HK8" s="313"/>
      <c r="HL8" s="313"/>
      <c r="HM8" s="313"/>
      <c r="HN8" s="313"/>
      <c r="HO8" s="313"/>
      <c r="HP8" s="313"/>
      <c r="HQ8" s="313"/>
      <c r="HR8" s="313"/>
      <c r="HS8" s="313"/>
      <c r="HT8" s="313"/>
      <c r="HU8" s="313"/>
      <c r="HV8" s="313"/>
      <c r="HW8" s="313"/>
      <c r="HX8" s="313"/>
      <c r="HY8" s="313"/>
      <c r="HZ8" s="313"/>
      <c r="IA8" s="313"/>
      <c r="IB8" s="313"/>
      <c r="IC8" s="313"/>
      <c r="ID8" s="313"/>
      <c r="IE8" s="313"/>
      <c r="IF8" s="313"/>
      <c r="IG8" s="313"/>
      <c r="IH8" s="313"/>
      <c r="II8" s="313"/>
      <c r="IJ8" s="313"/>
      <c r="IK8" s="313"/>
      <c r="IL8" s="313"/>
      <c r="IM8" s="313"/>
      <c r="IN8" s="313"/>
      <c r="IO8" s="313"/>
      <c r="IP8" s="313"/>
      <c r="IQ8" s="313"/>
      <c r="IR8" s="313"/>
      <c r="IS8" s="313"/>
      <c r="IT8" s="313"/>
    </row>
    <row r="9" spans="1:254" s="304" customFormat="1">
      <c r="A9" s="316" t="s">
        <v>450</v>
      </c>
      <c r="C9" s="316"/>
      <c r="D9" s="316"/>
      <c r="E9" s="316"/>
      <c r="F9" s="316"/>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c r="BG9" s="313"/>
      <c r="BH9" s="313"/>
      <c r="BI9" s="313"/>
      <c r="BJ9" s="313"/>
      <c r="BK9" s="313"/>
      <c r="BL9" s="313"/>
      <c r="BM9" s="313"/>
      <c r="BN9" s="313"/>
      <c r="BO9" s="313"/>
      <c r="BP9" s="313"/>
      <c r="BQ9" s="313"/>
      <c r="BR9" s="313"/>
      <c r="BS9" s="313"/>
      <c r="BT9" s="313"/>
      <c r="BU9" s="313"/>
      <c r="BV9" s="313"/>
      <c r="BW9" s="313"/>
      <c r="BX9" s="313"/>
      <c r="BY9" s="313"/>
      <c r="BZ9" s="313"/>
      <c r="CA9" s="313"/>
      <c r="CB9" s="313"/>
      <c r="CC9" s="313"/>
      <c r="CD9" s="313"/>
      <c r="CE9" s="313"/>
      <c r="CF9" s="313"/>
      <c r="CG9" s="313"/>
      <c r="CH9" s="313"/>
      <c r="CI9" s="313"/>
      <c r="CJ9" s="313"/>
      <c r="CK9" s="313"/>
      <c r="CL9" s="313"/>
      <c r="CM9" s="313"/>
      <c r="CN9" s="313"/>
      <c r="CO9" s="313"/>
      <c r="CP9" s="313"/>
      <c r="CQ9" s="313"/>
      <c r="CR9" s="313"/>
      <c r="CS9" s="313"/>
      <c r="CT9" s="313"/>
      <c r="CU9" s="313"/>
      <c r="CV9" s="313"/>
      <c r="CW9" s="313"/>
      <c r="CX9" s="313"/>
      <c r="CY9" s="313"/>
      <c r="CZ9" s="313"/>
      <c r="DA9" s="313"/>
      <c r="DB9" s="313"/>
      <c r="DC9" s="313"/>
      <c r="DD9" s="313"/>
      <c r="DE9" s="313"/>
      <c r="DF9" s="313"/>
      <c r="DG9" s="313"/>
      <c r="DH9" s="313"/>
      <c r="DI9" s="313"/>
      <c r="DJ9" s="313"/>
      <c r="DK9" s="313"/>
      <c r="DL9" s="313"/>
      <c r="DM9" s="313"/>
      <c r="DN9" s="313"/>
      <c r="DO9" s="313"/>
      <c r="DP9" s="313"/>
      <c r="DQ9" s="313"/>
      <c r="DR9" s="313"/>
      <c r="DS9" s="313"/>
      <c r="DT9" s="313"/>
      <c r="DU9" s="313"/>
      <c r="DV9" s="313"/>
      <c r="DW9" s="313"/>
      <c r="DX9" s="313"/>
      <c r="DY9" s="313"/>
      <c r="DZ9" s="313"/>
      <c r="EA9" s="313"/>
      <c r="EB9" s="313"/>
      <c r="EC9" s="313"/>
      <c r="ED9" s="313"/>
      <c r="EE9" s="313"/>
      <c r="EF9" s="313"/>
      <c r="EG9" s="313"/>
      <c r="EH9" s="313"/>
      <c r="EI9" s="313"/>
      <c r="EJ9" s="313"/>
      <c r="EK9" s="313"/>
      <c r="EL9" s="313"/>
      <c r="EM9" s="313"/>
      <c r="EN9" s="313"/>
      <c r="EO9" s="313"/>
      <c r="EP9" s="313"/>
      <c r="EQ9" s="313"/>
      <c r="ER9" s="313"/>
      <c r="ES9" s="313"/>
      <c r="ET9" s="313"/>
      <c r="EU9" s="313"/>
      <c r="EV9" s="313"/>
      <c r="EW9" s="313"/>
      <c r="EX9" s="313"/>
      <c r="EY9" s="313"/>
      <c r="EZ9" s="313"/>
      <c r="FA9" s="313"/>
      <c r="FB9" s="313"/>
      <c r="FC9" s="313"/>
      <c r="FD9" s="313"/>
      <c r="FE9" s="313"/>
      <c r="FF9" s="313"/>
      <c r="FG9" s="313"/>
      <c r="FH9" s="313"/>
      <c r="FI9" s="313"/>
      <c r="FJ9" s="313"/>
      <c r="FK9" s="313"/>
      <c r="FL9" s="313"/>
      <c r="FM9" s="313"/>
      <c r="FN9" s="313"/>
      <c r="FO9" s="313"/>
      <c r="FP9" s="313"/>
      <c r="FQ9" s="313"/>
      <c r="FR9" s="313"/>
      <c r="FS9" s="313"/>
      <c r="FT9" s="313"/>
      <c r="FU9" s="313"/>
      <c r="FV9" s="313"/>
      <c r="FW9" s="313"/>
      <c r="FX9" s="313"/>
      <c r="FY9" s="313"/>
      <c r="FZ9" s="313"/>
      <c r="GA9" s="313"/>
      <c r="GB9" s="313"/>
      <c r="GC9" s="313"/>
      <c r="GD9" s="313"/>
      <c r="GE9" s="313"/>
      <c r="GF9" s="313"/>
      <c r="GG9" s="313"/>
      <c r="GH9" s="313"/>
      <c r="GI9" s="313"/>
      <c r="GJ9" s="313"/>
      <c r="GK9" s="313"/>
      <c r="GL9" s="313"/>
      <c r="GM9" s="313"/>
      <c r="GN9" s="313"/>
      <c r="GO9" s="313"/>
      <c r="GP9" s="313"/>
      <c r="GQ9" s="313"/>
      <c r="GR9" s="313"/>
      <c r="GS9" s="313"/>
      <c r="GT9" s="313"/>
      <c r="GU9" s="313"/>
      <c r="GV9" s="313"/>
      <c r="GW9" s="313"/>
      <c r="GX9" s="313"/>
      <c r="GY9" s="313"/>
      <c r="GZ9" s="313"/>
      <c r="HA9" s="313"/>
      <c r="HB9" s="313"/>
      <c r="HC9" s="313"/>
      <c r="HD9" s="313"/>
      <c r="HE9" s="313"/>
      <c r="HF9" s="313"/>
      <c r="HG9" s="313"/>
      <c r="HH9" s="313"/>
      <c r="HI9" s="313"/>
      <c r="HJ9" s="313"/>
      <c r="HK9" s="313"/>
      <c r="HL9" s="313"/>
      <c r="HM9" s="313"/>
      <c r="HN9" s="313"/>
      <c r="HO9" s="313"/>
      <c r="HP9" s="313"/>
      <c r="HQ9" s="313"/>
      <c r="HR9" s="313"/>
      <c r="HS9" s="313"/>
      <c r="HT9" s="313"/>
      <c r="HU9" s="313"/>
      <c r="HV9" s="313"/>
      <c r="HW9" s="313"/>
      <c r="HX9" s="313"/>
      <c r="HY9" s="313"/>
      <c r="HZ9" s="313"/>
      <c r="IA9" s="313"/>
      <c r="IB9" s="313"/>
      <c r="IC9" s="313"/>
      <c r="ID9" s="313"/>
      <c r="IE9" s="313"/>
      <c r="IF9" s="313"/>
      <c r="IG9" s="313"/>
      <c r="IH9" s="313"/>
      <c r="II9" s="313"/>
      <c r="IJ9" s="313"/>
      <c r="IK9" s="313"/>
      <c r="IL9" s="313"/>
      <c r="IM9" s="313"/>
      <c r="IN9" s="313"/>
      <c r="IO9" s="313"/>
      <c r="IP9" s="313"/>
      <c r="IQ9" s="313"/>
      <c r="IR9" s="313"/>
      <c r="IS9" s="313"/>
      <c r="IT9" s="313"/>
    </row>
    <row r="10" spans="1:254" s="304" customFormat="1">
      <c r="A10" s="316" t="s">
        <v>451</v>
      </c>
      <c r="C10" s="316"/>
      <c r="D10" s="316"/>
      <c r="E10" s="316"/>
      <c r="F10" s="316"/>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313"/>
      <c r="CO10" s="313"/>
      <c r="CP10" s="313"/>
      <c r="CQ10" s="313"/>
      <c r="CR10" s="313"/>
      <c r="CS10" s="313"/>
      <c r="CT10" s="313"/>
      <c r="CU10" s="313"/>
      <c r="CV10" s="313"/>
      <c r="CW10" s="313"/>
      <c r="CX10" s="313"/>
      <c r="CY10" s="313"/>
      <c r="CZ10" s="313"/>
      <c r="DA10" s="313"/>
      <c r="DB10" s="313"/>
      <c r="DC10" s="313"/>
      <c r="DD10" s="313"/>
      <c r="DE10" s="313"/>
      <c r="DF10" s="313"/>
      <c r="DG10" s="313"/>
      <c r="DH10" s="313"/>
      <c r="DI10" s="313"/>
      <c r="DJ10" s="313"/>
      <c r="DK10" s="313"/>
      <c r="DL10" s="313"/>
      <c r="DM10" s="313"/>
      <c r="DN10" s="313"/>
      <c r="DO10" s="313"/>
      <c r="DP10" s="313"/>
      <c r="DQ10" s="313"/>
      <c r="DR10" s="313"/>
      <c r="DS10" s="313"/>
      <c r="DT10" s="313"/>
      <c r="DU10" s="313"/>
      <c r="DV10" s="313"/>
      <c r="DW10" s="313"/>
      <c r="DX10" s="313"/>
      <c r="DY10" s="313"/>
      <c r="DZ10" s="313"/>
      <c r="EA10" s="313"/>
      <c r="EB10" s="313"/>
      <c r="EC10" s="313"/>
      <c r="ED10" s="313"/>
      <c r="EE10" s="313"/>
      <c r="EF10" s="313"/>
      <c r="EG10" s="313"/>
      <c r="EH10" s="313"/>
      <c r="EI10" s="313"/>
      <c r="EJ10" s="313"/>
      <c r="EK10" s="313"/>
      <c r="EL10" s="313"/>
      <c r="EM10" s="313"/>
      <c r="EN10" s="313"/>
      <c r="EO10" s="313"/>
      <c r="EP10" s="313"/>
      <c r="EQ10" s="313"/>
      <c r="ER10" s="313"/>
      <c r="ES10" s="313"/>
      <c r="ET10" s="313"/>
      <c r="EU10" s="313"/>
      <c r="EV10" s="313"/>
      <c r="EW10" s="313"/>
      <c r="EX10" s="313"/>
      <c r="EY10" s="313"/>
      <c r="EZ10" s="313"/>
      <c r="FA10" s="313"/>
      <c r="FB10" s="313"/>
      <c r="FC10" s="313"/>
      <c r="FD10" s="313"/>
      <c r="FE10" s="313"/>
      <c r="FF10" s="313"/>
      <c r="FG10" s="313"/>
      <c r="FH10" s="313"/>
      <c r="FI10" s="313"/>
      <c r="FJ10" s="313"/>
      <c r="FK10" s="313"/>
      <c r="FL10" s="313"/>
      <c r="FM10" s="313"/>
      <c r="FN10" s="313"/>
      <c r="FO10" s="313"/>
      <c r="FP10" s="313"/>
      <c r="FQ10" s="313"/>
      <c r="FR10" s="313"/>
      <c r="FS10" s="313"/>
      <c r="FT10" s="313"/>
      <c r="FU10" s="313"/>
      <c r="FV10" s="313"/>
      <c r="FW10" s="313"/>
      <c r="FX10" s="313"/>
      <c r="FY10" s="313"/>
      <c r="FZ10" s="313"/>
      <c r="GA10" s="313"/>
      <c r="GB10" s="313"/>
      <c r="GC10" s="313"/>
      <c r="GD10" s="313"/>
      <c r="GE10" s="313"/>
      <c r="GF10" s="313"/>
      <c r="GG10" s="313"/>
      <c r="GH10" s="313"/>
      <c r="GI10" s="313"/>
      <c r="GJ10" s="313"/>
      <c r="GK10" s="313"/>
      <c r="GL10" s="313"/>
      <c r="GM10" s="313"/>
      <c r="GN10" s="313"/>
      <c r="GO10" s="313"/>
      <c r="GP10" s="313"/>
      <c r="GQ10" s="313"/>
      <c r="GR10" s="313"/>
      <c r="GS10" s="313"/>
      <c r="GT10" s="313"/>
      <c r="GU10" s="313"/>
      <c r="GV10" s="313"/>
      <c r="GW10" s="313"/>
      <c r="GX10" s="313"/>
      <c r="GY10" s="313"/>
      <c r="GZ10" s="313"/>
      <c r="HA10" s="313"/>
      <c r="HB10" s="313"/>
      <c r="HC10" s="313"/>
      <c r="HD10" s="313"/>
      <c r="HE10" s="313"/>
      <c r="HF10" s="313"/>
      <c r="HG10" s="313"/>
      <c r="HH10" s="313"/>
      <c r="HI10" s="313"/>
      <c r="HJ10" s="313"/>
      <c r="HK10" s="313"/>
      <c r="HL10" s="313"/>
      <c r="HM10" s="313"/>
      <c r="HN10" s="313"/>
      <c r="HO10" s="313"/>
      <c r="HP10" s="313"/>
      <c r="HQ10" s="313"/>
      <c r="HR10" s="313"/>
      <c r="HS10" s="313"/>
      <c r="HT10" s="313"/>
      <c r="HU10" s="313"/>
      <c r="HV10" s="313"/>
      <c r="HW10" s="313"/>
      <c r="HX10" s="313"/>
      <c r="HY10" s="313"/>
      <c r="HZ10" s="313"/>
      <c r="IA10" s="313"/>
      <c r="IB10" s="313"/>
      <c r="IC10" s="313"/>
      <c r="ID10" s="313"/>
      <c r="IE10" s="313"/>
      <c r="IF10" s="313"/>
      <c r="IG10" s="313"/>
      <c r="IH10" s="313"/>
      <c r="II10" s="313"/>
      <c r="IJ10" s="313"/>
      <c r="IK10" s="313"/>
      <c r="IL10" s="313"/>
      <c r="IM10" s="313"/>
      <c r="IN10" s="313"/>
      <c r="IO10" s="313"/>
      <c r="IP10" s="313"/>
      <c r="IQ10" s="313"/>
      <c r="IR10" s="313"/>
      <c r="IS10" s="313"/>
      <c r="IT10" s="313"/>
    </row>
    <row r="11" spans="1:254" s="304" customFormat="1">
      <c r="A11" s="316" t="s">
        <v>452</v>
      </c>
      <c r="C11" s="316"/>
      <c r="D11" s="316"/>
      <c r="E11" s="316"/>
      <c r="F11" s="316"/>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3"/>
      <c r="DL11" s="313"/>
      <c r="DM11" s="313"/>
      <c r="DN11" s="313"/>
      <c r="DO11" s="313"/>
      <c r="DP11" s="313"/>
      <c r="DQ11" s="313"/>
      <c r="DR11" s="313"/>
      <c r="DS11" s="313"/>
      <c r="DT11" s="313"/>
      <c r="DU11" s="313"/>
      <c r="DV11" s="313"/>
      <c r="DW11" s="313"/>
      <c r="DX11" s="313"/>
      <c r="DY11" s="313"/>
      <c r="DZ11" s="313"/>
      <c r="EA11" s="313"/>
      <c r="EB11" s="313"/>
      <c r="EC11" s="313"/>
      <c r="ED11" s="313"/>
      <c r="EE11" s="313"/>
      <c r="EF11" s="313"/>
      <c r="EG11" s="313"/>
      <c r="EH11" s="313"/>
      <c r="EI11" s="313"/>
      <c r="EJ11" s="313"/>
      <c r="EK11" s="313"/>
      <c r="EL11" s="313"/>
      <c r="EM11" s="313"/>
      <c r="EN11" s="313"/>
      <c r="EO11" s="313"/>
      <c r="EP11" s="313"/>
      <c r="EQ11" s="313"/>
      <c r="ER11" s="313"/>
      <c r="ES11" s="313"/>
      <c r="ET11" s="313"/>
      <c r="EU11" s="313"/>
      <c r="EV11" s="313"/>
      <c r="EW11" s="313"/>
      <c r="EX11" s="313"/>
      <c r="EY11" s="313"/>
      <c r="EZ11" s="313"/>
      <c r="FA11" s="313"/>
      <c r="FB11" s="313"/>
      <c r="FC11" s="313"/>
      <c r="FD11" s="313"/>
      <c r="FE11" s="313"/>
      <c r="FF11" s="313"/>
      <c r="FG11" s="313"/>
      <c r="FH11" s="313"/>
      <c r="FI11" s="313"/>
      <c r="FJ11" s="313"/>
      <c r="FK11" s="313"/>
      <c r="FL11" s="313"/>
      <c r="FM11" s="313"/>
      <c r="FN11" s="313"/>
      <c r="FO11" s="313"/>
      <c r="FP11" s="313"/>
      <c r="FQ11" s="313"/>
      <c r="FR11" s="313"/>
      <c r="FS11" s="313"/>
      <c r="FT11" s="313"/>
      <c r="FU11" s="313"/>
      <c r="FV11" s="313"/>
      <c r="FW11" s="313"/>
      <c r="FX11" s="313"/>
      <c r="FY11" s="313"/>
      <c r="FZ11" s="313"/>
      <c r="GA11" s="313"/>
      <c r="GB11" s="313"/>
      <c r="GC11" s="313"/>
      <c r="GD11" s="313"/>
      <c r="GE11" s="313"/>
      <c r="GF11" s="313"/>
      <c r="GG11" s="313"/>
      <c r="GH11" s="313"/>
      <c r="GI11" s="313"/>
      <c r="GJ11" s="313"/>
      <c r="GK11" s="313"/>
      <c r="GL11" s="313"/>
      <c r="GM11" s="313"/>
      <c r="GN11" s="313"/>
      <c r="GO11" s="313"/>
      <c r="GP11" s="313"/>
      <c r="GQ11" s="313"/>
      <c r="GR11" s="313"/>
      <c r="GS11" s="313"/>
      <c r="GT11" s="313"/>
      <c r="GU11" s="313"/>
      <c r="GV11" s="313"/>
      <c r="GW11" s="313"/>
      <c r="GX11" s="313"/>
      <c r="GY11" s="313"/>
      <c r="GZ11" s="313"/>
      <c r="HA11" s="313"/>
      <c r="HB11" s="313"/>
      <c r="HC11" s="313"/>
      <c r="HD11" s="313"/>
      <c r="HE11" s="313"/>
      <c r="HF11" s="313"/>
      <c r="HG11" s="313"/>
      <c r="HH11" s="313"/>
      <c r="HI11" s="313"/>
      <c r="HJ11" s="313"/>
      <c r="HK11" s="313"/>
      <c r="HL11" s="313"/>
      <c r="HM11" s="313"/>
      <c r="HN11" s="313"/>
      <c r="HO11" s="313"/>
      <c r="HP11" s="313"/>
      <c r="HQ11" s="313"/>
      <c r="HR11" s="313"/>
      <c r="HS11" s="313"/>
      <c r="HT11" s="313"/>
      <c r="HU11" s="313"/>
      <c r="HV11" s="313"/>
      <c r="HW11" s="313"/>
      <c r="HX11" s="313"/>
      <c r="HY11" s="313"/>
      <c r="HZ11" s="313"/>
      <c r="IA11" s="313"/>
      <c r="IB11" s="313"/>
      <c r="IC11" s="313"/>
      <c r="ID11" s="313"/>
      <c r="IE11" s="313"/>
      <c r="IF11" s="313"/>
      <c r="IG11" s="313"/>
      <c r="IH11" s="313"/>
      <c r="II11" s="313"/>
      <c r="IJ11" s="313"/>
      <c r="IK11" s="313"/>
      <c r="IL11" s="313"/>
      <c r="IM11" s="313"/>
      <c r="IN11" s="313"/>
      <c r="IO11" s="313"/>
      <c r="IP11" s="313"/>
      <c r="IQ11" s="313"/>
      <c r="IR11" s="313"/>
      <c r="IS11" s="313"/>
      <c r="IT11" s="313"/>
    </row>
    <row r="12" spans="1:254" s="304" customFormat="1">
      <c r="A12" s="316" t="s">
        <v>453</v>
      </c>
      <c r="C12" s="316"/>
      <c r="D12" s="316"/>
      <c r="E12" s="316"/>
      <c r="F12" s="316"/>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313"/>
      <c r="EC12" s="313"/>
      <c r="ED12" s="313"/>
      <c r="EE12" s="313"/>
      <c r="EF12" s="313"/>
      <c r="EG12" s="313"/>
      <c r="EH12" s="313"/>
      <c r="EI12" s="313"/>
      <c r="EJ12" s="313"/>
      <c r="EK12" s="313"/>
      <c r="EL12" s="313"/>
      <c r="EM12" s="313"/>
      <c r="EN12" s="313"/>
      <c r="EO12" s="313"/>
      <c r="EP12" s="313"/>
      <c r="EQ12" s="313"/>
      <c r="ER12" s="313"/>
      <c r="ES12" s="313"/>
      <c r="ET12" s="313"/>
      <c r="EU12" s="313"/>
      <c r="EV12" s="313"/>
      <c r="EW12" s="313"/>
      <c r="EX12" s="313"/>
      <c r="EY12" s="313"/>
      <c r="EZ12" s="313"/>
      <c r="FA12" s="313"/>
      <c r="FB12" s="313"/>
      <c r="FC12" s="313"/>
      <c r="FD12" s="313"/>
      <c r="FE12" s="313"/>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row>
    <row r="13" spans="1:254" s="304" customFormat="1">
      <c r="A13" s="316" t="s">
        <v>454</v>
      </c>
      <c r="C13" s="316"/>
      <c r="D13" s="316"/>
      <c r="E13" s="316"/>
      <c r="F13" s="316"/>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3"/>
      <c r="DO13" s="313"/>
      <c r="DP13" s="313"/>
      <c r="DQ13" s="313"/>
      <c r="DR13" s="313"/>
      <c r="DS13" s="313"/>
      <c r="DT13" s="313"/>
      <c r="DU13" s="313"/>
      <c r="DV13" s="313"/>
      <c r="DW13" s="313"/>
      <c r="DX13" s="313"/>
      <c r="DY13" s="313"/>
      <c r="DZ13" s="313"/>
      <c r="EA13" s="313"/>
      <c r="EB13" s="313"/>
      <c r="EC13" s="313"/>
      <c r="ED13" s="313"/>
      <c r="EE13" s="313"/>
      <c r="EF13" s="313"/>
      <c r="EG13" s="313"/>
      <c r="EH13" s="313"/>
      <c r="EI13" s="313"/>
      <c r="EJ13" s="313"/>
      <c r="EK13" s="313"/>
      <c r="EL13" s="313"/>
      <c r="EM13" s="313"/>
      <c r="EN13" s="313"/>
      <c r="EO13" s="313"/>
      <c r="EP13" s="313"/>
      <c r="EQ13" s="313"/>
      <c r="ER13" s="313"/>
      <c r="ES13" s="313"/>
      <c r="ET13" s="313"/>
      <c r="EU13" s="313"/>
      <c r="EV13" s="313"/>
      <c r="EW13" s="313"/>
      <c r="EX13" s="313"/>
      <c r="EY13" s="313"/>
      <c r="EZ13" s="313"/>
      <c r="FA13" s="313"/>
      <c r="FB13" s="313"/>
      <c r="FC13" s="313"/>
      <c r="FD13" s="313"/>
      <c r="FE13" s="313"/>
      <c r="FF13" s="313"/>
      <c r="FG13" s="313"/>
      <c r="FH13" s="313"/>
      <c r="FI13" s="313"/>
      <c r="FJ13" s="313"/>
      <c r="FK13" s="313"/>
      <c r="FL13" s="313"/>
      <c r="FM13" s="313"/>
      <c r="FN13" s="313"/>
      <c r="FO13" s="313"/>
      <c r="FP13" s="313"/>
      <c r="FQ13" s="313"/>
      <c r="FR13" s="313"/>
      <c r="FS13" s="313"/>
      <c r="FT13" s="313"/>
      <c r="FU13" s="313"/>
      <c r="FV13" s="313"/>
      <c r="FW13" s="313"/>
      <c r="FX13" s="313"/>
      <c r="FY13" s="313"/>
      <c r="FZ13" s="313"/>
      <c r="GA13" s="313"/>
      <c r="GB13" s="313"/>
      <c r="GC13" s="313"/>
      <c r="GD13" s="313"/>
      <c r="GE13" s="313"/>
      <c r="GF13" s="313"/>
      <c r="GG13" s="313"/>
      <c r="GH13" s="313"/>
      <c r="GI13" s="313"/>
      <c r="GJ13" s="313"/>
      <c r="GK13" s="313"/>
      <c r="GL13" s="313"/>
      <c r="GM13" s="313"/>
      <c r="GN13" s="313"/>
      <c r="GO13" s="313"/>
      <c r="GP13" s="313"/>
      <c r="GQ13" s="313"/>
      <c r="GR13" s="313"/>
      <c r="GS13" s="313"/>
      <c r="GT13" s="313"/>
      <c r="GU13" s="313"/>
      <c r="GV13" s="313"/>
      <c r="GW13" s="313"/>
      <c r="GX13" s="313"/>
      <c r="GY13" s="313"/>
      <c r="GZ13" s="313"/>
      <c r="HA13" s="313"/>
      <c r="HB13" s="313"/>
      <c r="HC13" s="313"/>
      <c r="HD13" s="313"/>
      <c r="HE13" s="313"/>
      <c r="HF13" s="313"/>
      <c r="HG13" s="313"/>
      <c r="HH13" s="313"/>
      <c r="HI13" s="313"/>
      <c r="HJ13" s="313"/>
      <c r="HK13" s="313"/>
      <c r="HL13" s="313"/>
      <c r="HM13" s="313"/>
      <c r="HN13" s="313"/>
      <c r="HO13" s="313"/>
      <c r="HP13" s="313"/>
      <c r="HQ13" s="313"/>
      <c r="HR13" s="313"/>
      <c r="HS13" s="313"/>
      <c r="HT13" s="313"/>
      <c r="HU13" s="313"/>
      <c r="HV13" s="313"/>
      <c r="HW13" s="313"/>
      <c r="HX13" s="313"/>
      <c r="HY13" s="313"/>
      <c r="HZ13" s="313"/>
      <c r="IA13" s="313"/>
      <c r="IB13" s="313"/>
      <c r="IC13" s="313"/>
      <c r="ID13" s="313"/>
      <c r="IE13" s="313"/>
      <c r="IF13" s="313"/>
      <c r="IG13" s="313"/>
      <c r="IH13" s="313"/>
      <c r="II13" s="313"/>
      <c r="IJ13" s="313"/>
      <c r="IK13" s="313"/>
      <c r="IL13" s="313"/>
      <c r="IM13" s="313"/>
      <c r="IN13" s="313"/>
      <c r="IO13" s="313"/>
      <c r="IP13" s="313"/>
      <c r="IQ13" s="313"/>
      <c r="IR13" s="313"/>
      <c r="IS13" s="313"/>
      <c r="IT13" s="313"/>
    </row>
    <row r="14" spans="1:254" s="304" customFormat="1">
      <c r="A14" s="316" t="s">
        <v>455</v>
      </c>
      <c r="C14" s="316"/>
      <c r="D14" s="316"/>
      <c r="E14" s="316"/>
      <c r="F14" s="316"/>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3"/>
      <c r="DL14" s="313"/>
      <c r="DM14" s="313"/>
      <c r="DN14" s="313"/>
      <c r="DO14" s="313"/>
      <c r="DP14" s="313"/>
      <c r="DQ14" s="313"/>
      <c r="DR14" s="313"/>
      <c r="DS14" s="313"/>
      <c r="DT14" s="313"/>
      <c r="DU14" s="313"/>
      <c r="DV14" s="313"/>
      <c r="DW14" s="313"/>
      <c r="DX14" s="313"/>
      <c r="DY14" s="313"/>
      <c r="DZ14" s="313"/>
      <c r="EA14" s="313"/>
      <c r="EB14" s="313"/>
      <c r="EC14" s="313"/>
      <c r="ED14" s="313"/>
      <c r="EE14" s="313"/>
      <c r="EF14" s="313"/>
      <c r="EG14" s="313"/>
      <c r="EH14" s="313"/>
      <c r="EI14" s="313"/>
      <c r="EJ14" s="313"/>
      <c r="EK14" s="313"/>
      <c r="EL14" s="313"/>
      <c r="EM14" s="313"/>
      <c r="EN14" s="313"/>
      <c r="EO14" s="313"/>
      <c r="EP14" s="313"/>
      <c r="EQ14" s="313"/>
      <c r="ER14" s="313"/>
      <c r="ES14" s="313"/>
      <c r="ET14" s="313"/>
      <c r="EU14" s="313"/>
      <c r="EV14" s="313"/>
      <c r="EW14" s="313"/>
      <c r="EX14" s="313"/>
      <c r="EY14" s="313"/>
      <c r="EZ14" s="313"/>
      <c r="FA14" s="313"/>
      <c r="FB14" s="313"/>
      <c r="FC14" s="313"/>
      <c r="FD14" s="313"/>
      <c r="FE14" s="313"/>
      <c r="FF14" s="313"/>
      <c r="FG14" s="313"/>
      <c r="FH14" s="313"/>
      <c r="FI14" s="313"/>
      <c r="FJ14" s="313"/>
      <c r="FK14" s="313"/>
      <c r="FL14" s="313"/>
      <c r="FM14" s="313"/>
      <c r="FN14" s="313"/>
      <c r="FO14" s="313"/>
      <c r="FP14" s="313"/>
      <c r="FQ14" s="313"/>
      <c r="FR14" s="313"/>
      <c r="FS14" s="313"/>
      <c r="FT14" s="313"/>
      <c r="FU14" s="313"/>
      <c r="FV14" s="313"/>
      <c r="FW14" s="313"/>
      <c r="FX14" s="313"/>
      <c r="FY14" s="313"/>
      <c r="FZ14" s="313"/>
      <c r="GA14" s="313"/>
      <c r="GB14" s="313"/>
      <c r="GC14" s="313"/>
      <c r="GD14" s="313"/>
      <c r="GE14" s="313"/>
      <c r="GF14" s="313"/>
      <c r="GG14" s="313"/>
      <c r="GH14" s="313"/>
      <c r="GI14" s="313"/>
      <c r="GJ14" s="313"/>
      <c r="GK14" s="313"/>
      <c r="GL14" s="313"/>
      <c r="GM14" s="313"/>
      <c r="GN14" s="313"/>
      <c r="GO14" s="313"/>
      <c r="GP14" s="313"/>
      <c r="GQ14" s="313"/>
      <c r="GR14" s="313"/>
      <c r="GS14" s="313"/>
      <c r="GT14" s="313"/>
      <c r="GU14" s="313"/>
      <c r="GV14" s="313"/>
      <c r="GW14" s="313"/>
      <c r="GX14" s="313"/>
      <c r="GY14" s="313"/>
      <c r="GZ14" s="313"/>
      <c r="HA14" s="313"/>
      <c r="HB14" s="313"/>
      <c r="HC14" s="313"/>
      <c r="HD14" s="313"/>
      <c r="HE14" s="313"/>
      <c r="HF14" s="313"/>
      <c r="HG14" s="313"/>
      <c r="HH14" s="313"/>
      <c r="HI14" s="313"/>
      <c r="HJ14" s="313"/>
      <c r="HK14" s="313"/>
      <c r="HL14" s="313"/>
      <c r="HM14" s="313"/>
      <c r="HN14" s="313"/>
      <c r="HO14" s="313"/>
      <c r="HP14" s="313"/>
      <c r="HQ14" s="313"/>
      <c r="HR14" s="313"/>
      <c r="HS14" s="313"/>
      <c r="HT14" s="313"/>
      <c r="HU14" s="313"/>
      <c r="HV14" s="313"/>
      <c r="HW14" s="313"/>
      <c r="HX14" s="313"/>
      <c r="HY14" s="313"/>
      <c r="HZ14" s="313"/>
      <c r="IA14" s="313"/>
      <c r="IB14" s="313"/>
      <c r="IC14" s="313"/>
      <c r="ID14" s="313"/>
      <c r="IE14" s="313"/>
      <c r="IF14" s="313"/>
      <c r="IG14" s="313"/>
      <c r="IH14" s="313"/>
      <c r="II14" s="313"/>
      <c r="IJ14" s="313"/>
      <c r="IK14" s="313"/>
      <c r="IL14" s="313"/>
      <c r="IM14" s="313"/>
      <c r="IN14" s="313"/>
      <c r="IO14" s="313"/>
      <c r="IP14" s="313"/>
      <c r="IQ14" s="313"/>
      <c r="IR14" s="313"/>
      <c r="IS14" s="313"/>
      <c r="IT14" s="313"/>
    </row>
    <row r="15" spans="1:254" s="304" customFormat="1">
      <c r="A15" s="316" t="s">
        <v>456</v>
      </c>
      <c r="C15" s="316"/>
      <c r="D15" s="316"/>
      <c r="E15" s="316"/>
      <c r="F15" s="316"/>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V15" s="313"/>
      <c r="AW15" s="313"/>
      <c r="AX15" s="313"/>
      <c r="AY15" s="313"/>
      <c r="AZ15" s="313"/>
      <c r="BA15" s="313"/>
      <c r="BB15" s="313"/>
      <c r="BC15" s="313"/>
      <c r="BD15" s="313"/>
      <c r="BE15" s="313"/>
      <c r="BF15" s="313"/>
      <c r="BG15" s="313"/>
      <c r="BH15" s="313"/>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3"/>
      <c r="DL15" s="313"/>
      <c r="DM15" s="313"/>
      <c r="DN15" s="313"/>
      <c r="DO15" s="313"/>
      <c r="DP15" s="313"/>
      <c r="DQ15" s="313"/>
      <c r="DR15" s="313"/>
      <c r="DS15" s="313"/>
      <c r="DT15" s="313"/>
      <c r="DU15" s="313"/>
      <c r="DV15" s="313"/>
      <c r="DW15" s="313"/>
      <c r="DX15" s="313"/>
      <c r="DY15" s="313"/>
      <c r="DZ15" s="313"/>
      <c r="EA15" s="313"/>
      <c r="EB15" s="313"/>
      <c r="EC15" s="313"/>
      <c r="ED15" s="313"/>
      <c r="EE15" s="313"/>
      <c r="EF15" s="313"/>
      <c r="EG15" s="313"/>
      <c r="EH15" s="313"/>
      <c r="EI15" s="313"/>
      <c r="EJ15" s="313"/>
      <c r="EK15" s="313"/>
      <c r="EL15" s="313"/>
      <c r="EM15" s="313"/>
      <c r="EN15" s="313"/>
      <c r="EO15" s="313"/>
      <c r="EP15" s="313"/>
      <c r="EQ15" s="313"/>
      <c r="ER15" s="313"/>
      <c r="ES15" s="313"/>
      <c r="ET15" s="313"/>
      <c r="EU15" s="313"/>
      <c r="EV15" s="313"/>
      <c r="EW15" s="313"/>
      <c r="EX15" s="313"/>
      <c r="EY15" s="313"/>
      <c r="EZ15" s="313"/>
      <c r="FA15" s="313"/>
      <c r="FB15" s="313"/>
      <c r="FC15" s="313"/>
      <c r="FD15" s="313"/>
      <c r="FE15" s="313"/>
      <c r="FF15" s="313"/>
      <c r="FG15" s="313"/>
      <c r="FH15" s="313"/>
      <c r="FI15" s="313"/>
      <c r="FJ15" s="313"/>
      <c r="FK15" s="313"/>
      <c r="FL15" s="313"/>
      <c r="FM15" s="313"/>
      <c r="FN15" s="313"/>
      <c r="FO15" s="313"/>
      <c r="FP15" s="313"/>
      <c r="FQ15" s="313"/>
      <c r="FR15" s="313"/>
      <c r="FS15" s="313"/>
      <c r="FT15" s="313"/>
      <c r="FU15" s="313"/>
      <c r="FV15" s="313"/>
      <c r="FW15" s="313"/>
      <c r="FX15" s="313"/>
      <c r="FY15" s="313"/>
      <c r="FZ15" s="313"/>
      <c r="GA15" s="313"/>
      <c r="GB15" s="313"/>
      <c r="GC15" s="313"/>
      <c r="GD15" s="313"/>
      <c r="GE15" s="313"/>
      <c r="GF15" s="313"/>
      <c r="GG15" s="313"/>
      <c r="GH15" s="313"/>
      <c r="GI15" s="313"/>
      <c r="GJ15" s="313"/>
      <c r="GK15" s="313"/>
      <c r="GL15" s="313"/>
      <c r="GM15" s="313"/>
      <c r="GN15" s="313"/>
      <c r="GO15" s="313"/>
      <c r="GP15" s="313"/>
      <c r="GQ15" s="313"/>
      <c r="GR15" s="313"/>
      <c r="GS15" s="313"/>
      <c r="GT15" s="313"/>
      <c r="GU15" s="313"/>
      <c r="GV15" s="313"/>
      <c r="GW15" s="313"/>
      <c r="GX15" s="313"/>
      <c r="GY15" s="313"/>
      <c r="GZ15" s="313"/>
      <c r="HA15" s="313"/>
      <c r="HB15" s="313"/>
      <c r="HC15" s="313"/>
      <c r="HD15" s="313"/>
      <c r="HE15" s="313"/>
      <c r="HF15" s="313"/>
      <c r="HG15" s="313"/>
      <c r="HH15" s="313"/>
      <c r="HI15" s="313"/>
      <c r="HJ15" s="313"/>
      <c r="HK15" s="313"/>
      <c r="HL15" s="313"/>
      <c r="HM15" s="313"/>
      <c r="HN15" s="313"/>
      <c r="HO15" s="313"/>
      <c r="HP15" s="313"/>
      <c r="HQ15" s="313"/>
      <c r="HR15" s="313"/>
      <c r="HS15" s="313"/>
      <c r="HT15" s="313"/>
      <c r="HU15" s="313"/>
      <c r="HV15" s="313"/>
      <c r="HW15" s="313"/>
      <c r="HX15" s="313"/>
      <c r="HY15" s="313"/>
      <c r="HZ15" s="313"/>
      <c r="IA15" s="313"/>
      <c r="IB15" s="313"/>
      <c r="IC15" s="313"/>
      <c r="ID15" s="313"/>
      <c r="IE15" s="313"/>
      <c r="IF15" s="313"/>
      <c r="IG15" s="313"/>
      <c r="IH15" s="313"/>
      <c r="II15" s="313"/>
      <c r="IJ15" s="313"/>
      <c r="IK15" s="313"/>
      <c r="IL15" s="313"/>
      <c r="IM15" s="313"/>
      <c r="IN15" s="313"/>
      <c r="IO15" s="313"/>
      <c r="IP15" s="313"/>
      <c r="IQ15" s="313"/>
      <c r="IR15" s="313"/>
      <c r="IS15" s="313"/>
      <c r="IT15" s="313"/>
    </row>
    <row r="16" spans="1:254" s="304" customFormat="1">
      <c r="A16" s="316" t="s">
        <v>457</v>
      </c>
      <c r="C16" s="316"/>
      <c r="D16" s="316"/>
      <c r="E16" s="316"/>
      <c r="F16" s="316"/>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D16" s="313"/>
      <c r="BE16" s="313"/>
      <c r="BF16" s="313"/>
      <c r="BG16" s="31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3"/>
      <c r="DL16" s="313"/>
      <c r="DM16" s="313"/>
      <c r="DN16" s="313"/>
      <c r="DO16" s="313"/>
      <c r="DP16" s="313"/>
      <c r="DQ16" s="313"/>
      <c r="DR16" s="313"/>
      <c r="DS16" s="313"/>
      <c r="DT16" s="313"/>
      <c r="DU16" s="313"/>
      <c r="DV16" s="313"/>
      <c r="DW16" s="313"/>
      <c r="DX16" s="313"/>
      <c r="DY16" s="313"/>
      <c r="DZ16" s="313"/>
      <c r="EA16" s="313"/>
      <c r="EB16" s="313"/>
      <c r="EC16" s="313"/>
      <c r="ED16" s="313"/>
      <c r="EE16" s="313"/>
      <c r="EF16" s="313"/>
      <c r="EG16" s="313"/>
      <c r="EH16" s="313"/>
      <c r="EI16" s="313"/>
      <c r="EJ16" s="313"/>
      <c r="EK16" s="313"/>
      <c r="EL16" s="313"/>
      <c r="EM16" s="313"/>
      <c r="EN16" s="313"/>
      <c r="EO16" s="313"/>
      <c r="EP16" s="313"/>
      <c r="EQ16" s="313"/>
      <c r="ER16" s="313"/>
      <c r="ES16" s="313"/>
      <c r="ET16" s="313"/>
      <c r="EU16" s="313"/>
      <c r="EV16" s="313"/>
      <c r="EW16" s="313"/>
      <c r="EX16" s="313"/>
      <c r="EY16" s="313"/>
      <c r="EZ16" s="313"/>
      <c r="FA16" s="313"/>
      <c r="FB16" s="313"/>
      <c r="FC16" s="313"/>
      <c r="FD16" s="313"/>
      <c r="FE16" s="313"/>
      <c r="FF16" s="313"/>
      <c r="FG16" s="313"/>
      <c r="FH16" s="313"/>
      <c r="FI16" s="313"/>
      <c r="FJ16" s="313"/>
      <c r="FK16" s="313"/>
      <c r="FL16" s="313"/>
      <c r="FM16" s="313"/>
      <c r="FN16" s="313"/>
      <c r="FO16" s="313"/>
      <c r="FP16" s="313"/>
      <c r="FQ16" s="313"/>
      <c r="FR16" s="313"/>
      <c r="FS16" s="313"/>
      <c r="FT16" s="313"/>
      <c r="FU16" s="313"/>
      <c r="FV16" s="313"/>
      <c r="FW16" s="313"/>
      <c r="FX16" s="313"/>
      <c r="FY16" s="313"/>
      <c r="FZ16" s="313"/>
      <c r="GA16" s="313"/>
      <c r="GB16" s="313"/>
      <c r="GC16" s="313"/>
      <c r="GD16" s="313"/>
      <c r="GE16" s="313"/>
      <c r="GF16" s="313"/>
      <c r="GG16" s="313"/>
      <c r="GH16" s="313"/>
      <c r="GI16" s="313"/>
      <c r="GJ16" s="313"/>
      <c r="GK16" s="313"/>
      <c r="GL16" s="313"/>
      <c r="GM16" s="313"/>
      <c r="GN16" s="313"/>
      <c r="GO16" s="313"/>
      <c r="GP16" s="313"/>
      <c r="GQ16" s="313"/>
      <c r="GR16" s="313"/>
      <c r="GS16" s="313"/>
      <c r="GT16" s="313"/>
      <c r="GU16" s="313"/>
      <c r="GV16" s="313"/>
      <c r="GW16" s="313"/>
      <c r="GX16" s="313"/>
      <c r="GY16" s="313"/>
      <c r="GZ16" s="313"/>
      <c r="HA16" s="313"/>
      <c r="HB16" s="313"/>
      <c r="HC16" s="313"/>
      <c r="HD16" s="313"/>
      <c r="HE16" s="313"/>
      <c r="HF16" s="313"/>
      <c r="HG16" s="313"/>
      <c r="HH16" s="313"/>
      <c r="HI16" s="313"/>
      <c r="HJ16" s="313"/>
      <c r="HK16" s="313"/>
      <c r="HL16" s="313"/>
      <c r="HM16" s="313"/>
      <c r="HN16" s="313"/>
      <c r="HO16" s="313"/>
      <c r="HP16" s="313"/>
      <c r="HQ16" s="313"/>
      <c r="HR16" s="313"/>
      <c r="HS16" s="313"/>
      <c r="HT16" s="313"/>
      <c r="HU16" s="313"/>
      <c r="HV16" s="313"/>
      <c r="HW16" s="313"/>
      <c r="HX16" s="313"/>
      <c r="HY16" s="313"/>
      <c r="HZ16" s="313"/>
      <c r="IA16" s="313"/>
      <c r="IB16" s="313"/>
      <c r="IC16" s="313"/>
      <c r="ID16" s="313"/>
      <c r="IE16" s="313"/>
      <c r="IF16" s="313"/>
      <c r="IG16" s="313"/>
      <c r="IH16" s="313"/>
      <c r="II16" s="313"/>
      <c r="IJ16" s="313"/>
      <c r="IK16" s="313"/>
      <c r="IL16" s="313"/>
      <c r="IM16" s="313"/>
      <c r="IN16" s="313"/>
      <c r="IO16" s="313"/>
      <c r="IP16" s="313"/>
      <c r="IQ16" s="313"/>
      <c r="IR16" s="313"/>
      <c r="IS16" s="313"/>
      <c r="IT16" s="313"/>
    </row>
    <row r="17" spans="1:254" s="304" customFormat="1">
      <c r="A17" s="316" t="s">
        <v>458</v>
      </c>
      <c r="C17" s="316"/>
      <c r="D17" s="316"/>
      <c r="E17" s="316"/>
      <c r="F17" s="316"/>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c r="BG17" s="313"/>
      <c r="BH17" s="313"/>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3"/>
      <c r="DL17" s="313"/>
      <c r="DM17" s="313"/>
      <c r="DN17" s="313"/>
      <c r="DO17" s="313"/>
      <c r="DP17" s="313"/>
      <c r="DQ17" s="313"/>
      <c r="DR17" s="313"/>
      <c r="DS17" s="313"/>
      <c r="DT17" s="313"/>
      <c r="DU17" s="313"/>
      <c r="DV17" s="313"/>
      <c r="DW17" s="313"/>
      <c r="DX17" s="313"/>
      <c r="DY17" s="313"/>
      <c r="DZ17" s="313"/>
      <c r="EA17" s="313"/>
      <c r="EB17" s="313"/>
      <c r="EC17" s="313"/>
      <c r="ED17" s="313"/>
      <c r="EE17" s="313"/>
      <c r="EF17" s="313"/>
      <c r="EG17" s="313"/>
      <c r="EH17" s="313"/>
      <c r="EI17" s="313"/>
      <c r="EJ17" s="313"/>
      <c r="EK17" s="313"/>
      <c r="EL17" s="313"/>
      <c r="EM17" s="313"/>
      <c r="EN17" s="313"/>
      <c r="EO17" s="313"/>
      <c r="EP17" s="313"/>
      <c r="EQ17" s="313"/>
      <c r="ER17" s="313"/>
      <c r="ES17" s="313"/>
      <c r="ET17" s="313"/>
      <c r="EU17" s="313"/>
      <c r="EV17" s="313"/>
      <c r="EW17" s="313"/>
      <c r="EX17" s="313"/>
      <c r="EY17" s="313"/>
      <c r="EZ17" s="313"/>
      <c r="FA17" s="313"/>
      <c r="FB17" s="313"/>
      <c r="FC17" s="313"/>
      <c r="FD17" s="313"/>
      <c r="FE17" s="313"/>
      <c r="FF17" s="313"/>
      <c r="FG17" s="313"/>
      <c r="FH17" s="313"/>
      <c r="FI17" s="313"/>
      <c r="FJ17" s="313"/>
      <c r="FK17" s="313"/>
      <c r="FL17" s="313"/>
      <c r="FM17" s="313"/>
      <c r="FN17" s="313"/>
      <c r="FO17" s="313"/>
      <c r="FP17" s="313"/>
      <c r="FQ17" s="313"/>
      <c r="FR17" s="313"/>
      <c r="FS17" s="313"/>
      <c r="FT17" s="313"/>
      <c r="FU17" s="313"/>
      <c r="FV17" s="313"/>
      <c r="FW17" s="313"/>
      <c r="FX17" s="313"/>
      <c r="FY17" s="313"/>
      <c r="FZ17" s="313"/>
      <c r="GA17" s="313"/>
      <c r="GB17" s="313"/>
      <c r="GC17" s="313"/>
      <c r="GD17" s="313"/>
      <c r="GE17" s="313"/>
      <c r="GF17" s="313"/>
      <c r="GG17" s="313"/>
      <c r="GH17" s="313"/>
      <c r="GI17" s="313"/>
      <c r="GJ17" s="313"/>
      <c r="GK17" s="313"/>
      <c r="GL17" s="313"/>
      <c r="GM17" s="313"/>
      <c r="GN17" s="313"/>
      <c r="GO17" s="313"/>
      <c r="GP17" s="313"/>
      <c r="GQ17" s="313"/>
      <c r="GR17" s="313"/>
      <c r="GS17" s="313"/>
      <c r="GT17" s="313"/>
      <c r="GU17" s="313"/>
      <c r="GV17" s="313"/>
      <c r="GW17" s="313"/>
      <c r="GX17" s="313"/>
      <c r="GY17" s="313"/>
      <c r="GZ17" s="313"/>
      <c r="HA17" s="313"/>
      <c r="HB17" s="313"/>
      <c r="HC17" s="313"/>
      <c r="HD17" s="313"/>
      <c r="HE17" s="313"/>
      <c r="HF17" s="313"/>
      <c r="HG17" s="313"/>
      <c r="HH17" s="313"/>
      <c r="HI17" s="313"/>
      <c r="HJ17" s="313"/>
      <c r="HK17" s="313"/>
      <c r="HL17" s="313"/>
      <c r="HM17" s="313"/>
      <c r="HN17" s="313"/>
      <c r="HO17" s="313"/>
      <c r="HP17" s="313"/>
      <c r="HQ17" s="313"/>
      <c r="HR17" s="313"/>
      <c r="HS17" s="313"/>
      <c r="HT17" s="313"/>
      <c r="HU17" s="313"/>
      <c r="HV17" s="313"/>
      <c r="HW17" s="313"/>
      <c r="HX17" s="313"/>
      <c r="HY17" s="313"/>
      <c r="HZ17" s="313"/>
      <c r="IA17" s="313"/>
      <c r="IB17" s="313"/>
      <c r="IC17" s="313"/>
      <c r="ID17" s="313"/>
      <c r="IE17" s="313"/>
      <c r="IF17" s="313"/>
      <c r="IG17" s="313"/>
      <c r="IH17" s="313"/>
      <c r="II17" s="313"/>
      <c r="IJ17" s="313"/>
      <c r="IK17" s="313"/>
      <c r="IL17" s="313"/>
      <c r="IM17" s="313"/>
      <c r="IN17" s="313"/>
      <c r="IO17" s="313"/>
      <c r="IP17" s="313"/>
      <c r="IQ17" s="313"/>
      <c r="IR17" s="313"/>
      <c r="IS17" s="313"/>
      <c r="IT17" s="313"/>
    </row>
    <row r="18" spans="1:254" s="304" customFormat="1">
      <c r="A18" s="316" t="s">
        <v>459</v>
      </c>
      <c r="C18" s="316"/>
      <c r="D18" s="316"/>
      <c r="E18" s="316"/>
      <c r="F18" s="316"/>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3"/>
      <c r="DO18" s="313"/>
      <c r="DP18" s="313"/>
      <c r="DQ18" s="313"/>
      <c r="DR18" s="313"/>
      <c r="DS18" s="313"/>
      <c r="DT18" s="313"/>
      <c r="DU18" s="313"/>
      <c r="DV18" s="313"/>
      <c r="DW18" s="313"/>
      <c r="DX18" s="313"/>
      <c r="DY18" s="313"/>
      <c r="DZ18" s="313"/>
      <c r="EA18" s="313"/>
      <c r="EB18" s="313"/>
      <c r="EC18" s="313"/>
      <c r="ED18" s="313"/>
      <c r="EE18" s="313"/>
      <c r="EF18" s="313"/>
      <c r="EG18" s="313"/>
      <c r="EH18" s="313"/>
      <c r="EI18" s="313"/>
      <c r="EJ18" s="313"/>
      <c r="EK18" s="313"/>
      <c r="EL18" s="313"/>
      <c r="EM18" s="313"/>
      <c r="EN18" s="313"/>
      <c r="EO18" s="313"/>
      <c r="EP18" s="313"/>
      <c r="EQ18" s="313"/>
      <c r="ER18" s="313"/>
      <c r="ES18" s="313"/>
      <c r="ET18" s="313"/>
      <c r="EU18" s="313"/>
      <c r="EV18" s="313"/>
      <c r="EW18" s="313"/>
      <c r="EX18" s="313"/>
      <c r="EY18" s="313"/>
      <c r="EZ18" s="313"/>
      <c r="FA18" s="313"/>
      <c r="FB18" s="313"/>
      <c r="FC18" s="313"/>
      <c r="FD18" s="313"/>
      <c r="FE18" s="313"/>
      <c r="FF18" s="313"/>
      <c r="FG18" s="313"/>
      <c r="FH18" s="313"/>
      <c r="FI18" s="313"/>
      <c r="FJ18" s="313"/>
      <c r="FK18" s="313"/>
      <c r="FL18" s="313"/>
      <c r="FM18" s="313"/>
      <c r="FN18" s="313"/>
      <c r="FO18" s="313"/>
      <c r="FP18" s="313"/>
      <c r="FQ18" s="313"/>
      <c r="FR18" s="313"/>
      <c r="FS18" s="313"/>
      <c r="FT18" s="313"/>
      <c r="FU18" s="313"/>
      <c r="FV18" s="313"/>
      <c r="FW18" s="313"/>
      <c r="FX18" s="313"/>
      <c r="FY18" s="313"/>
      <c r="FZ18" s="313"/>
      <c r="GA18" s="313"/>
      <c r="GB18" s="313"/>
      <c r="GC18" s="313"/>
      <c r="GD18" s="313"/>
      <c r="GE18" s="313"/>
      <c r="GF18" s="313"/>
      <c r="GG18" s="313"/>
      <c r="GH18" s="313"/>
      <c r="GI18" s="313"/>
      <c r="GJ18" s="313"/>
      <c r="GK18" s="313"/>
      <c r="GL18" s="313"/>
      <c r="GM18" s="313"/>
      <c r="GN18" s="313"/>
      <c r="GO18" s="313"/>
      <c r="GP18" s="313"/>
      <c r="GQ18" s="313"/>
      <c r="GR18" s="313"/>
      <c r="GS18" s="313"/>
      <c r="GT18" s="313"/>
      <c r="GU18" s="313"/>
      <c r="GV18" s="313"/>
      <c r="GW18" s="313"/>
      <c r="GX18" s="313"/>
      <c r="GY18" s="313"/>
      <c r="GZ18" s="313"/>
      <c r="HA18" s="313"/>
      <c r="HB18" s="313"/>
      <c r="HC18" s="313"/>
      <c r="HD18" s="313"/>
      <c r="HE18" s="313"/>
      <c r="HF18" s="313"/>
      <c r="HG18" s="313"/>
      <c r="HH18" s="313"/>
      <c r="HI18" s="313"/>
      <c r="HJ18" s="313"/>
      <c r="HK18" s="313"/>
      <c r="HL18" s="313"/>
      <c r="HM18" s="313"/>
      <c r="HN18" s="313"/>
      <c r="HO18" s="313"/>
      <c r="HP18" s="313"/>
      <c r="HQ18" s="313"/>
      <c r="HR18" s="313"/>
      <c r="HS18" s="313"/>
      <c r="HT18" s="313"/>
      <c r="HU18" s="313"/>
      <c r="HV18" s="313"/>
      <c r="HW18" s="313"/>
      <c r="HX18" s="313"/>
      <c r="HY18" s="313"/>
      <c r="HZ18" s="313"/>
      <c r="IA18" s="313"/>
      <c r="IB18" s="313"/>
      <c r="IC18" s="313"/>
      <c r="ID18" s="313"/>
      <c r="IE18" s="313"/>
      <c r="IF18" s="313"/>
      <c r="IG18" s="313"/>
      <c r="IH18" s="313"/>
      <c r="II18" s="313"/>
      <c r="IJ18" s="313"/>
      <c r="IK18" s="313"/>
      <c r="IL18" s="313"/>
      <c r="IM18" s="313"/>
      <c r="IN18" s="313"/>
      <c r="IO18" s="313"/>
      <c r="IP18" s="313"/>
      <c r="IQ18" s="313"/>
      <c r="IR18" s="313"/>
      <c r="IS18" s="313"/>
      <c r="IT18" s="313"/>
    </row>
    <row r="19" spans="1:254" s="304" customFormat="1">
      <c r="A19" s="316" t="s">
        <v>451</v>
      </c>
      <c r="C19" s="316"/>
      <c r="D19" s="316"/>
      <c r="E19" s="316"/>
      <c r="F19" s="316"/>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3"/>
      <c r="DO19" s="313"/>
      <c r="DP19" s="313"/>
      <c r="DQ19" s="313"/>
      <c r="DR19" s="313"/>
      <c r="DS19" s="313"/>
      <c r="DT19" s="313"/>
      <c r="DU19" s="313"/>
      <c r="DV19" s="313"/>
      <c r="DW19" s="313"/>
      <c r="DX19" s="313"/>
      <c r="DY19" s="313"/>
      <c r="DZ19" s="313"/>
      <c r="EA19" s="313"/>
      <c r="EB19" s="313"/>
      <c r="EC19" s="313"/>
      <c r="ED19" s="313"/>
      <c r="EE19" s="313"/>
      <c r="EF19" s="313"/>
      <c r="EG19" s="313"/>
      <c r="EH19" s="313"/>
      <c r="EI19" s="313"/>
      <c r="EJ19" s="313"/>
      <c r="EK19" s="313"/>
      <c r="EL19" s="313"/>
      <c r="EM19" s="313"/>
      <c r="EN19" s="313"/>
      <c r="EO19" s="313"/>
      <c r="EP19" s="313"/>
      <c r="EQ19" s="313"/>
      <c r="ER19" s="313"/>
      <c r="ES19" s="313"/>
      <c r="ET19" s="313"/>
      <c r="EU19" s="313"/>
      <c r="EV19" s="313"/>
      <c r="EW19" s="313"/>
      <c r="EX19" s="313"/>
      <c r="EY19" s="313"/>
      <c r="EZ19" s="313"/>
      <c r="FA19" s="313"/>
      <c r="FB19" s="313"/>
      <c r="FC19" s="313"/>
      <c r="FD19" s="313"/>
      <c r="FE19" s="313"/>
      <c r="FF19" s="313"/>
      <c r="FG19" s="313"/>
      <c r="FH19" s="313"/>
      <c r="FI19" s="313"/>
      <c r="FJ19" s="313"/>
      <c r="FK19" s="313"/>
      <c r="FL19" s="313"/>
      <c r="FM19" s="313"/>
      <c r="FN19" s="313"/>
      <c r="FO19" s="313"/>
      <c r="FP19" s="313"/>
      <c r="FQ19" s="313"/>
      <c r="FR19" s="313"/>
      <c r="FS19" s="313"/>
      <c r="FT19" s="313"/>
      <c r="FU19" s="313"/>
      <c r="FV19" s="313"/>
      <c r="FW19" s="313"/>
      <c r="FX19" s="313"/>
      <c r="FY19" s="313"/>
      <c r="FZ19" s="313"/>
      <c r="GA19" s="313"/>
      <c r="GB19" s="313"/>
      <c r="GC19" s="313"/>
      <c r="GD19" s="313"/>
      <c r="GE19" s="313"/>
      <c r="GF19" s="313"/>
      <c r="GG19" s="313"/>
      <c r="GH19" s="313"/>
      <c r="GI19" s="313"/>
      <c r="GJ19" s="313"/>
      <c r="GK19" s="313"/>
      <c r="GL19" s="313"/>
      <c r="GM19" s="313"/>
      <c r="GN19" s="313"/>
      <c r="GO19" s="313"/>
      <c r="GP19" s="313"/>
      <c r="GQ19" s="313"/>
      <c r="GR19" s="313"/>
      <c r="GS19" s="313"/>
      <c r="GT19" s="313"/>
      <c r="GU19" s="313"/>
      <c r="GV19" s="313"/>
      <c r="GW19" s="313"/>
      <c r="GX19" s="313"/>
      <c r="GY19" s="313"/>
      <c r="GZ19" s="313"/>
      <c r="HA19" s="313"/>
      <c r="HB19" s="313"/>
      <c r="HC19" s="313"/>
      <c r="HD19" s="313"/>
      <c r="HE19" s="313"/>
      <c r="HF19" s="313"/>
      <c r="HG19" s="313"/>
      <c r="HH19" s="313"/>
      <c r="HI19" s="313"/>
      <c r="HJ19" s="313"/>
      <c r="HK19" s="313"/>
      <c r="HL19" s="313"/>
      <c r="HM19" s="313"/>
      <c r="HN19" s="313"/>
      <c r="HO19" s="313"/>
      <c r="HP19" s="313"/>
      <c r="HQ19" s="313"/>
      <c r="HR19" s="313"/>
      <c r="HS19" s="313"/>
      <c r="HT19" s="313"/>
      <c r="HU19" s="313"/>
      <c r="HV19" s="313"/>
      <c r="HW19" s="313"/>
      <c r="HX19" s="313"/>
      <c r="HY19" s="313"/>
      <c r="HZ19" s="313"/>
      <c r="IA19" s="313"/>
      <c r="IB19" s="313"/>
      <c r="IC19" s="313"/>
      <c r="ID19" s="313"/>
      <c r="IE19" s="313"/>
      <c r="IF19" s="313"/>
      <c r="IG19" s="313"/>
      <c r="IH19" s="313"/>
      <c r="II19" s="313"/>
      <c r="IJ19" s="313"/>
      <c r="IK19" s="313"/>
      <c r="IL19" s="313"/>
      <c r="IM19" s="313"/>
      <c r="IN19" s="313"/>
      <c r="IO19" s="313"/>
      <c r="IP19" s="313"/>
      <c r="IQ19" s="313"/>
      <c r="IR19" s="313"/>
      <c r="IS19" s="313"/>
      <c r="IT19" s="313"/>
    </row>
    <row r="20" spans="1:254" s="304" customFormat="1">
      <c r="A20" s="316" t="s">
        <v>460</v>
      </c>
      <c r="C20" s="316"/>
      <c r="D20" s="316"/>
      <c r="E20" s="316"/>
      <c r="F20" s="316"/>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3"/>
      <c r="DL20" s="313"/>
      <c r="DM20" s="313"/>
      <c r="DN20" s="313"/>
      <c r="DO20" s="313"/>
      <c r="DP20" s="313"/>
      <c r="DQ20" s="313"/>
      <c r="DR20" s="313"/>
      <c r="DS20" s="313"/>
      <c r="DT20" s="313"/>
      <c r="DU20" s="313"/>
      <c r="DV20" s="313"/>
      <c r="DW20" s="313"/>
      <c r="DX20" s="313"/>
      <c r="DY20" s="313"/>
      <c r="DZ20" s="313"/>
      <c r="EA20" s="313"/>
      <c r="EB20" s="313"/>
      <c r="EC20" s="313"/>
      <c r="ED20" s="313"/>
      <c r="EE20" s="313"/>
      <c r="EF20" s="313"/>
      <c r="EG20" s="313"/>
      <c r="EH20" s="313"/>
      <c r="EI20" s="313"/>
      <c r="EJ20" s="313"/>
      <c r="EK20" s="313"/>
      <c r="EL20" s="313"/>
      <c r="EM20" s="313"/>
      <c r="EN20" s="313"/>
      <c r="EO20" s="313"/>
      <c r="EP20" s="313"/>
      <c r="EQ20" s="313"/>
      <c r="ER20" s="313"/>
      <c r="ES20" s="313"/>
      <c r="ET20" s="313"/>
      <c r="EU20" s="313"/>
      <c r="EV20" s="313"/>
      <c r="EW20" s="313"/>
      <c r="EX20" s="313"/>
      <c r="EY20" s="313"/>
      <c r="EZ20" s="313"/>
      <c r="FA20" s="313"/>
      <c r="FB20" s="313"/>
      <c r="FC20" s="313"/>
      <c r="FD20" s="313"/>
      <c r="FE20" s="313"/>
      <c r="FF20" s="313"/>
      <c r="FG20" s="313"/>
      <c r="FH20" s="313"/>
      <c r="FI20" s="313"/>
      <c r="FJ20" s="313"/>
      <c r="FK20" s="313"/>
      <c r="FL20" s="313"/>
      <c r="FM20" s="313"/>
      <c r="FN20" s="313"/>
      <c r="FO20" s="313"/>
      <c r="FP20" s="313"/>
      <c r="FQ20" s="313"/>
      <c r="FR20" s="313"/>
      <c r="FS20" s="313"/>
      <c r="FT20" s="313"/>
      <c r="FU20" s="313"/>
      <c r="FV20" s="313"/>
      <c r="FW20" s="313"/>
      <c r="FX20" s="313"/>
      <c r="FY20" s="313"/>
      <c r="FZ20" s="313"/>
      <c r="GA20" s="313"/>
      <c r="GB20" s="313"/>
      <c r="GC20" s="313"/>
      <c r="GD20" s="313"/>
      <c r="GE20" s="313"/>
      <c r="GF20" s="313"/>
      <c r="GG20" s="313"/>
      <c r="GH20" s="313"/>
      <c r="GI20" s="313"/>
      <c r="GJ20" s="313"/>
      <c r="GK20" s="313"/>
      <c r="GL20" s="313"/>
      <c r="GM20" s="313"/>
      <c r="GN20" s="313"/>
      <c r="GO20" s="313"/>
      <c r="GP20" s="313"/>
      <c r="GQ20" s="313"/>
      <c r="GR20" s="313"/>
      <c r="GS20" s="313"/>
      <c r="GT20" s="313"/>
      <c r="GU20" s="313"/>
      <c r="GV20" s="313"/>
      <c r="GW20" s="313"/>
      <c r="GX20" s="313"/>
      <c r="GY20" s="313"/>
      <c r="GZ20" s="313"/>
      <c r="HA20" s="313"/>
      <c r="HB20" s="313"/>
      <c r="HC20" s="313"/>
      <c r="HD20" s="313"/>
      <c r="HE20" s="313"/>
      <c r="HF20" s="313"/>
      <c r="HG20" s="313"/>
      <c r="HH20" s="313"/>
      <c r="HI20" s="313"/>
      <c r="HJ20" s="313"/>
      <c r="HK20" s="313"/>
      <c r="HL20" s="313"/>
      <c r="HM20" s="313"/>
      <c r="HN20" s="313"/>
      <c r="HO20" s="313"/>
      <c r="HP20" s="313"/>
      <c r="HQ20" s="313"/>
      <c r="HR20" s="313"/>
      <c r="HS20" s="313"/>
      <c r="HT20" s="313"/>
      <c r="HU20" s="313"/>
      <c r="HV20" s="313"/>
      <c r="HW20" s="313"/>
      <c r="HX20" s="313"/>
      <c r="HY20" s="313"/>
      <c r="HZ20" s="313"/>
      <c r="IA20" s="313"/>
      <c r="IB20" s="313"/>
      <c r="IC20" s="313"/>
      <c r="ID20" s="313"/>
      <c r="IE20" s="313"/>
      <c r="IF20" s="313"/>
      <c r="IG20" s="313"/>
      <c r="IH20" s="313"/>
      <c r="II20" s="313"/>
      <c r="IJ20" s="313"/>
      <c r="IK20" s="313"/>
      <c r="IL20" s="313"/>
      <c r="IM20" s="313"/>
      <c r="IN20" s="313"/>
      <c r="IO20" s="313"/>
      <c r="IP20" s="313"/>
      <c r="IQ20" s="313"/>
      <c r="IR20" s="313"/>
      <c r="IS20" s="313"/>
      <c r="IT20" s="313"/>
    </row>
    <row r="21" spans="1:254" s="304" customFormat="1">
      <c r="A21" s="316" t="s">
        <v>460</v>
      </c>
      <c r="C21" s="316"/>
      <c r="D21" s="316"/>
      <c r="E21" s="316"/>
      <c r="F21" s="316"/>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3"/>
      <c r="DL21" s="313"/>
      <c r="DM21" s="313"/>
      <c r="DN21" s="313"/>
      <c r="DO21" s="313"/>
      <c r="DP21" s="313"/>
      <c r="DQ21" s="313"/>
      <c r="DR21" s="313"/>
      <c r="DS21" s="313"/>
      <c r="DT21" s="313"/>
      <c r="DU21" s="313"/>
      <c r="DV21" s="313"/>
      <c r="DW21" s="313"/>
      <c r="DX21" s="313"/>
      <c r="DY21" s="313"/>
      <c r="DZ21" s="313"/>
      <c r="EA21" s="313"/>
      <c r="EB21" s="313"/>
      <c r="EC21" s="313"/>
      <c r="ED21" s="313"/>
      <c r="EE21" s="313"/>
      <c r="EF21" s="313"/>
      <c r="EG21" s="313"/>
      <c r="EH21" s="313"/>
      <c r="EI21" s="313"/>
      <c r="EJ21" s="313"/>
      <c r="EK21" s="313"/>
      <c r="EL21" s="313"/>
      <c r="EM21" s="313"/>
      <c r="EN21" s="313"/>
      <c r="EO21" s="313"/>
      <c r="EP21" s="313"/>
      <c r="EQ21" s="313"/>
      <c r="ER21" s="313"/>
      <c r="ES21" s="313"/>
      <c r="ET21" s="313"/>
      <c r="EU21" s="313"/>
      <c r="EV21" s="313"/>
      <c r="EW21" s="313"/>
      <c r="EX21" s="313"/>
      <c r="EY21" s="313"/>
      <c r="EZ21" s="313"/>
      <c r="FA21" s="313"/>
      <c r="FB21" s="313"/>
      <c r="FC21" s="313"/>
      <c r="FD21" s="313"/>
      <c r="FE21" s="313"/>
      <c r="FF21" s="313"/>
      <c r="FG21" s="313"/>
      <c r="FH21" s="313"/>
      <c r="FI21" s="313"/>
      <c r="FJ21" s="313"/>
      <c r="FK21" s="313"/>
      <c r="FL21" s="313"/>
      <c r="FM21" s="313"/>
      <c r="FN21" s="313"/>
      <c r="FO21" s="313"/>
      <c r="FP21" s="313"/>
      <c r="FQ21" s="313"/>
      <c r="FR21" s="313"/>
      <c r="FS21" s="313"/>
      <c r="FT21" s="313"/>
      <c r="FU21" s="313"/>
      <c r="FV21" s="313"/>
      <c r="FW21" s="313"/>
      <c r="FX21" s="313"/>
      <c r="FY21" s="313"/>
      <c r="FZ21" s="313"/>
      <c r="GA21" s="313"/>
      <c r="GB21" s="313"/>
      <c r="GC21" s="313"/>
      <c r="GD21" s="313"/>
      <c r="GE21" s="313"/>
      <c r="GF21" s="313"/>
      <c r="GG21" s="313"/>
      <c r="GH21" s="313"/>
      <c r="GI21" s="313"/>
      <c r="GJ21" s="313"/>
      <c r="GK21" s="313"/>
      <c r="GL21" s="313"/>
      <c r="GM21" s="313"/>
      <c r="GN21" s="313"/>
      <c r="GO21" s="313"/>
      <c r="GP21" s="313"/>
      <c r="GQ21" s="313"/>
      <c r="GR21" s="313"/>
      <c r="GS21" s="313"/>
      <c r="GT21" s="313"/>
      <c r="GU21" s="313"/>
      <c r="GV21" s="313"/>
      <c r="GW21" s="313"/>
      <c r="GX21" s="313"/>
      <c r="GY21" s="313"/>
      <c r="GZ21" s="313"/>
      <c r="HA21" s="313"/>
      <c r="HB21" s="313"/>
      <c r="HC21" s="313"/>
      <c r="HD21" s="313"/>
      <c r="HE21" s="313"/>
      <c r="HF21" s="313"/>
      <c r="HG21" s="313"/>
      <c r="HH21" s="313"/>
      <c r="HI21" s="313"/>
      <c r="HJ21" s="313"/>
      <c r="HK21" s="313"/>
      <c r="HL21" s="313"/>
      <c r="HM21" s="313"/>
      <c r="HN21" s="313"/>
      <c r="HO21" s="313"/>
      <c r="HP21" s="313"/>
      <c r="HQ21" s="313"/>
      <c r="HR21" s="313"/>
      <c r="HS21" s="313"/>
      <c r="HT21" s="313"/>
      <c r="HU21" s="313"/>
      <c r="HV21" s="313"/>
      <c r="HW21" s="313"/>
      <c r="HX21" s="313"/>
      <c r="HY21" s="313"/>
      <c r="HZ21" s="313"/>
      <c r="IA21" s="313"/>
      <c r="IB21" s="313"/>
      <c r="IC21" s="313"/>
      <c r="ID21" s="313"/>
      <c r="IE21" s="313"/>
      <c r="IF21" s="313"/>
      <c r="IG21" s="313"/>
      <c r="IH21" s="313"/>
      <c r="II21" s="313"/>
      <c r="IJ21" s="313"/>
      <c r="IK21" s="313"/>
      <c r="IL21" s="313"/>
      <c r="IM21" s="313"/>
      <c r="IN21" s="313"/>
      <c r="IO21" s="313"/>
      <c r="IP21" s="313"/>
      <c r="IQ21" s="313"/>
      <c r="IR21" s="313"/>
      <c r="IS21" s="313"/>
      <c r="IT21" s="313"/>
    </row>
    <row r="22" spans="1:254" s="304" customFormat="1">
      <c r="A22" s="316" t="s">
        <v>461</v>
      </c>
      <c r="C22" s="316"/>
      <c r="D22" s="316"/>
      <c r="E22" s="316"/>
      <c r="F22" s="316"/>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3"/>
      <c r="DL22" s="313"/>
      <c r="DM22" s="313"/>
      <c r="DN22" s="313"/>
      <c r="DO22" s="313"/>
      <c r="DP22" s="313"/>
      <c r="DQ22" s="313"/>
      <c r="DR22" s="313"/>
      <c r="DS22" s="313"/>
      <c r="DT22" s="313"/>
      <c r="DU22" s="313"/>
      <c r="DV22" s="313"/>
      <c r="DW22" s="313"/>
      <c r="DX22" s="313"/>
      <c r="DY22" s="313"/>
      <c r="DZ22" s="313"/>
      <c r="EA22" s="313"/>
      <c r="EB22" s="313"/>
      <c r="EC22" s="313"/>
      <c r="ED22" s="313"/>
      <c r="EE22" s="313"/>
      <c r="EF22" s="313"/>
      <c r="EG22" s="313"/>
      <c r="EH22" s="313"/>
      <c r="EI22" s="313"/>
      <c r="EJ22" s="313"/>
      <c r="EK22" s="313"/>
      <c r="EL22" s="313"/>
      <c r="EM22" s="313"/>
      <c r="EN22" s="313"/>
      <c r="EO22" s="313"/>
      <c r="EP22" s="313"/>
      <c r="EQ22" s="313"/>
      <c r="ER22" s="313"/>
      <c r="ES22" s="313"/>
      <c r="ET22" s="313"/>
      <c r="EU22" s="313"/>
      <c r="EV22" s="313"/>
      <c r="EW22" s="313"/>
      <c r="EX22" s="313"/>
      <c r="EY22" s="313"/>
      <c r="EZ22" s="313"/>
      <c r="FA22" s="313"/>
      <c r="FB22" s="313"/>
      <c r="FC22" s="313"/>
      <c r="FD22" s="313"/>
      <c r="FE22" s="313"/>
      <c r="FF22" s="313"/>
      <c r="FG22" s="313"/>
      <c r="FH22" s="313"/>
      <c r="FI22" s="313"/>
      <c r="FJ22" s="313"/>
      <c r="FK22" s="313"/>
      <c r="FL22" s="313"/>
      <c r="FM22" s="313"/>
      <c r="FN22" s="313"/>
      <c r="FO22" s="313"/>
      <c r="FP22" s="313"/>
      <c r="FQ22" s="313"/>
      <c r="FR22" s="313"/>
      <c r="FS22" s="313"/>
      <c r="FT22" s="313"/>
      <c r="FU22" s="313"/>
      <c r="FV22" s="313"/>
      <c r="FW22" s="313"/>
      <c r="FX22" s="313"/>
      <c r="FY22" s="313"/>
      <c r="FZ22" s="313"/>
      <c r="GA22" s="313"/>
      <c r="GB22" s="313"/>
      <c r="GC22" s="313"/>
      <c r="GD22" s="313"/>
      <c r="GE22" s="313"/>
      <c r="GF22" s="313"/>
      <c r="GG22" s="313"/>
      <c r="GH22" s="313"/>
      <c r="GI22" s="313"/>
      <c r="GJ22" s="313"/>
      <c r="GK22" s="313"/>
      <c r="GL22" s="313"/>
      <c r="GM22" s="313"/>
      <c r="GN22" s="313"/>
      <c r="GO22" s="313"/>
      <c r="GP22" s="313"/>
      <c r="GQ22" s="313"/>
      <c r="GR22" s="313"/>
      <c r="GS22" s="313"/>
      <c r="GT22" s="313"/>
      <c r="GU22" s="313"/>
      <c r="GV22" s="313"/>
      <c r="GW22" s="313"/>
      <c r="GX22" s="313"/>
      <c r="GY22" s="313"/>
      <c r="GZ22" s="313"/>
      <c r="HA22" s="313"/>
      <c r="HB22" s="313"/>
      <c r="HC22" s="313"/>
      <c r="HD22" s="313"/>
      <c r="HE22" s="313"/>
      <c r="HF22" s="313"/>
      <c r="HG22" s="313"/>
      <c r="HH22" s="313"/>
      <c r="HI22" s="313"/>
      <c r="HJ22" s="313"/>
      <c r="HK22" s="313"/>
      <c r="HL22" s="313"/>
      <c r="HM22" s="313"/>
      <c r="HN22" s="313"/>
      <c r="HO22" s="313"/>
      <c r="HP22" s="313"/>
      <c r="HQ22" s="313"/>
      <c r="HR22" s="313"/>
      <c r="HS22" s="313"/>
      <c r="HT22" s="313"/>
      <c r="HU22" s="313"/>
      <c r="HV22" s="313"/>
      <c r="HW22" s="313"/>
      <c r="HX22" s="313"/>
      <c r="HY22" s="313"/>
      <c r="HZ22" s="313"/>
      <c r="IA22" s="313"/>
      <c r="IB22" s="313"/>
      <c r="IC22" s="313"/>
      <c r="ID22" s="313"/>
      <c r="IE22" s="313"/>
      <c r="IF22" s="313"/>
      <c r="IG22" s="313"/>
      <c r="IH22" s="313"/>
      <c r="II22" s="313"/>
      <c r="IJ22" s="313"/>
      <c r="IK22" s="313"/>
      <c r="IL22" s="313"/>
      <c r="IM22" s="313"/>
      <c r="IN22" s="313"/>
      <c r="IO22" s="313"/>
      <c r="IP22" s="313"/>
      <c r="IQ22" s="313"/>
      <c r="IR22" s="313"/>
      <c r="IS22" s="313"/>
      <c r="IT22" s="313"/>
    </row>
    <row r="23" spans="1:254" s="304" customFormat="1">
      <c r="A23" s="316" t="s">
        <v>462</v>
      </c>
      <c r="C23" s="316"/>
      <c r="D23" s="316"/>
      <c r="E23" s="316"/>
      <c r="F23" s="316"/>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c r="BG23" s="313"/>
      <c r="BH23" s="313"/>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3"/>
      <c r="DL23" s="313"/>
      <c r="DM23" s="313"/>
      <c r="DN23" s="313"/>
      <c r="DO23" s="313"/>
      <c r="DP23" s="313"/>
      <c r="DQ23" s="313"/>
      <c r="DR23" s="313"/>
      <c r="DS23" s="313"/>
      <c r="DT23" s="313"/>
      <c r="DU23" s="313"/>
      <c r="DV23" s="313"/>
      <c r="DW23" s="313"/>
      <c r="DX23" s="313"/>
      <c r="DY23" s="313"/>
      <c r="DZ23" s="313"/>
      <c r="EA23" s="313"/>
      <c r="EB23" s="313"/>
      <c r="EC23" s="313"/>
      <c r="ED23" s="313"/>
      <c r="EE23" s="313"/>
      <c r="EF23" s="313"/>
      <c r="EG23" s="313"/>
      <c r="EH23" s="313"/>
      <c r="EI23" s="313"/>
      <c r="EJ23" s="313"/>
      <c r="EK23" s="313"/>
      <c r="EL23" s="313"/>
      <c r="EM23" s="313"/>
      <c r="EN23" s="313"/>
      <c r="EO23" s="313"/>
      <c r="EP23" s="313"/>
      <c r="EQ23" s="313"/>
      <c r="ER23" s="313"/>
      <c r="ES23" s="313"/>
      <c r="ET23" s="313"/>
      <c r="EU23" s="313"/>
      <c r="EV23" s="313"/>
      <c r="EW23" s="313"/>
      <c r="EX23" s="313"/>
      <c r="EY23" s="313"/>
      <c r="EZ23" s="313"/>
      <c r="FA23" s="313"/>
      <c r="FB23" s="313"/>
      <c r="FC23" s="313"/>
      <c r="FD23" s="313"/>
      <c r="FE23" s="313"/>
      <c r="FF23" s="313"/>
      <c r="FG23" s="313"/>
      <c r="FH23" s="313"/>
      <c r="FI23" s="313"/>
      <c r="FJ23" s="313"/>
      <c r="FK23" s="313"/>
      <c r="FL23" s="313"/>
      <c r="FM23" s="313"/>
      <c r="FN23" s="313"/>
      <c r="FO23" s="313"/>
      <c r="FP23" s="313"/>
      <c r="FQ23" s="313"/>
      <c r="FR23" s="313"/>
      <c r="FS23" s="313"/>
      <c r="FT23" s="313"/>
      <c r="FU23" s="313"/>
      <c r="FV23" s="313"/>
      <c r="FW23" s="313"/>
      <c r="FX23" s="313"/>
      <c r="FY23" s="313"/>
      <c r="FZ23" s="313"/>
      <c r="GA23" s="313"/>
      <c r="GB23" s="313"/>
      <c r="GC23" s="313"/>
      <c r="GD23" s="313"/>
      <c r="GE23" s="313"/>
      <c r="GF23" s="313"/>
      <c r="GG23" s="313"/>
      <c r="GH23" s="313"/>
      <c r="GI23" s="313"/>
      <c r="GJ23" s="313"/>
      <c r="GK23" s="313"/>
      <c r="GL23" s="313"/>
      <c r="GM23" s="313"/>
      <c r="GN23" s="313"/>
      <c r="GO23" s="313"/>
      <c r="GP23" s="313"/>
      <c r="GQ23" s="313"/>
      <c r="GR23" s="313"/>
      <c r="GS23" s="313"/>
      <c r="GT23" s="313"/>
      <c r="GU23" s="313"/>
      <c r="GV23" s="313"/>
      <c r="GW23" s="313"/>
      <c r="GX23" s="313"/>
      <c r="GY23" s="313"/>
      <c r="GZ23" s="313"/>
      <c r="HA23" s="313"/>
      <c r="HB23" s="313"/>
      <c r="HC23" s="313"/>
      <c r="HD23" s="313"/>
      <c r="HE23" s="313"/>
      <c r="HF23" s="313"/>
      <c r="HG23" s="313"/>
      <c r="HH23" s="313"/>
      <c r="HI23" s="313"/>
      <c r="HJ23" s="313"/>
      <c r="HK23" s="313"/>
      <c r="HL23" s="313"/>
      <c r="HM23" s="313"/>
      <c r="HN23" s="313"/>
      <c r="HO23" s="313"/>
      <c r="HP23" s="313"/>
      <c r="HQ23" s="313"/>
      <c r="HR23" s="313"/>
      <c r="HS23" s="313"/>
      <c r="HT23" s="313"/>
      <c r="HU23" s="313"/>
      <c r="HV23" s="313"/>
      <c r="HW23" s="313"/>
      <c r="HX23" s="313"/>
      <c r="HY23" s="313"/>
      <c r="HZ23" s="313"/>
      <c r="IA23" s="313"/>
      <c r="IB23" s="313"/>
      <c r="IC23" s="313"/>
      <c r="ID23" s="313"/>
      <c r="IE23" s="313"/>
      <c r="IF23" s="313"/>
      <c r="IG23" s="313"/>
      <c r="IH23" s="313"/>
      <c r="II23" s="313"/>
      <c r="IJ23" s="313"/>
      <c r="IK23" s="313"/>
      <c r="IL23" s="313"/>
      <c r="IM23" s="313"/>
      <c r="IN23" s="313"/>
      <c r="IO23" s="313"/>
      <c r="IP23" s="313"/>
      <c r="IQ23" s="313"/>
      <c r="IR23" s="313"/>
      <c r="IS23" s="313"/>
      <c r="IT23" s="313"/>
    </row>
    <row r="24" spans="1:254" s="304" customFormat="1" ht="43.9" customHeight="1">
      <c r="A24" s="755" t="s">
        <v>463</v>
      </c>
      <c r="B24" s="755"/>
      <c r="C24" s="755"/>
      <c r="D24" s="755"/>
      <c r="E24" s="755"/>
      <c r="F24" s="755"/>
      <c r="G24" s="313"/>
      <c r="H24" s="313"/>
      <c r="I24" s="313"/>
      <c r="J24" s="313"/>
      <c r="K24" s="313"/>
      <c r="L24" s="313"/>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c r="BG24" s="313"/>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313"/>
      <c r="DR24" s="313"/>
      <c r="DS24" s="313"/>
      <c r="DT24" s="313"/>
      <c r="DU24" s="313"/>
      <c r="DV24" s="313"/>
      <c r="DW24" s="313"/>
      <c r="DX24" s="313"/>
      <c r="DY24" s="313"/>
      <c r="DZ24" s="313"/>
      <c r="EA24" s="313"/>
      <c r="EB24" s="313"/>
      <c r="EC24" s="313"/>
      <c r="ED24" s="313"/>
      <c r="EE24" s="313"/>
      <c r="EF24" s="313"/>
      <c r="EG24" s="313"/>
      <c r="EH24" s="313"/>
      <c r="EI24" s="313"/>
      <c r="EJ24" s="313"/>
      <c r="EK24" s="313"/>
      <c r="EL24" s="313"/>
      <c r="EM24" s="313"/>
      <c r="EN24" s="313"/>
      <c r="EO24" s="313"/>
      <c r="EP24" s="313"/>
      <c r="EQ24" s="313"/>
      <c r="ER24" s="313"/>
      <c r="ES24" s="313"/>
      <c r="ET24" s="313"/>
      <c r="EU24" s="313"/>
      <c r="EV24" s="313"/>
      <c r="EW24" s="313"/>
      <c r="EX24" s="313"/>
      <c r="EY24" s="313"/>
      <c r="EZ24" s="313"/>
      <c r="FA24" s="313"/>
      <c r="FB24" s="313"/>
      <c r="FC24" s="313"/>
      <c r="FD24" s="313"/>
      <c r="FE24" s="313"/>
      <c r="FF24" s="313"/>
      <c r="FG24" s="313"/>
      <c r="FH24" s="313"/>
      <c r="FI24" s="313"/>
      <c r="FJ24" s="313"/>
      <c r="FK24" s="313"/>
      <c r="FL24" s="313"/>
      <c r="FM24" s="313"/>
      <c r="FN24" s="313"/>
      <c r="FO24" s="313"/>
      <c r="FP24" s="313"/>
      <c r="FQ24" s="313"/>
      <c r="FR24" s="313"/>
      <c r="FS24" s="313"/>
      <c r="FT24" s="313"/>
      <c r="FU24" s="313"/>
      <c r="FV24" s="313"/>
      <c r="FW24" s="313"/>
      <c r="FX24" s="313"/>
      <c r="FY24" s="313"/>
      <c r="FZ24" s="313"/>
      <c r="GA24" s="313"/>
      <c r="GB24" s="313"/>
      <c r="GC24" s="313"/>
      <c r="GD24" s="313"/>
      <c r="GE24" s="313"/>
      <c r="GF24" s="313"/>
      <c r="GG24" s="313"/>
      <c r="GH24" s="313"/>
      <c r="GI24" s="313"/>
      <c r="GJ24" s="313"/>
      <c r="GK24" s="313"/>
      <c r="GL24" s="313"/>
      <c r="GM24" s="313"/>
      <c r="GN24" s="313"/>
      <c r="GO24" s="313"/>
      <c r="GP24" s="313"/>
      <c r="GQ24" s="313"/>
      <c r="GR24" s="313"/>
      <c r="GS24" s="313"/>
      <c r="GT24" s="313"/>
      <c r="GU24" s="313"/>
      <c r="GV24" s="313"/>
      <c r="GW24" s="313"/>
      <c r="GX24" s="313"/>
      <c r="GY24" s="313"/>
      <c r="GZ24" s="313"/>
      <c r="HA24" s="313"/>
      <c r="HB24" s="313"/>
      <c r="HC24" s="313"/>
      <c r="HD24" s="313"/>
      <c r="HE24" s="313"/>
      <c r="HF24" s="313"/>
      <c r="HG24" s="313"/>
      <c r="HH24" s="313"/>
      <c r="HI24" s="313"/>
      <c r="HJ24" s="313"/>
      <c r="HK24" s="313"/>
      <c r="HL24" s="313"/>
      <c r="HM24" s="313"/>
      <c r="HN24" s="313"/>
      <c r="HO24" s="313"/>
      <c r="HP24" s="313"/>
      <c r="HQ24" s="313"/>
      <c r="HR24" s="313"/>
      <c r="HS24" s="313"/>
      <c r="HT24" s="313"/>
      <c r="HU24" s="313"/>
      <c r="HV24" s="313"/>
      <c r="HW24" s="313"/>
      <c r="HX24" s="313"/>
      <c r="HY24" s="313"/>
      <c r="HZ24" s="313"/>
      <c r="IA24" s="313"/>
      <c r="IB24" s="313"/>
      <c r="IC24" s="313"/>
      <c r="ID24" s="313"/>
      <c r="IE24" s="313"/>
      <c r="IF24" s="313"/>
      <c r="IG24" s="313"/>
      <c r="IH24" s="313"/>
      <c r="II24" s="313"/>
      <c r="IJ24" s="313"/>
      <c r="IK24" s="313"/>
      <c r="IL24" s="313"/>
      <c r="IM24" s="313"/>
      <c r="IN24" s="313"/>
      <c r="IO24" s="313"/>
      <c r="IP24" s="313"/>
      <c r="IQ24" s="313"/>
      <c r="IR24" s="313"/>
      <c r="IS24" s="313"/>
      <c r="IT24" s="313"/>
    </row>
    <row r="25" spans="1:254" s="304" customFormat="1" ht="42" customHeight="1">
      <c r="A25" s="755" t="s">
        <v>464</v>
      </c>
      <c r="B25" s="755"/>
      <c r="C25" s="755"/>
      <c r="D25" s="755"/>
      <c r="E25" s="755"/>
      <c r="F25" s="755"/>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c r="EU25" s="313"/>
      <c r="EV25" s="313"/>
      <c r="EW25" s="313"/>
      <c r="EX25" s="313"/>
      <c r="EY25" s="313"/>
      <c r="EZ25" s="313"/>
      <c r="FA25" s="313"/>
      <c r="FB25" s="313"/>
      <c r="FC25" s="313"/>
      <c r="FD25" s="313"/>
      <c r="FE25" s="313"/>
      <c r="FF25" s="313"/>
      <c r="FG25" s="313"/>
      <c r="FH25" s="313"/>
      <c r="FI25" s="313"/>
      <c r="FJ25" s="313"/>
      <c r="FK25" s="313"/>
      <c r="FL25" s="313"/>
      <c r="FM25" s="313"/>
      <c r="FN25" s="313"/>
      <c r="FO25" s="313"/>
      <c r="FP25" s="313"/>
      <c r="FQ25" s="313"/>
      <c r="FR25" s="313"/>
      <c r="FS25" s="313"/>
      <c r="FT25" s="313"/>
      <c r="FU25" s="313"/>
      <c r="FV25" s="313"/>
      <c r="FW25" s="313"/>
      <c r="FX25" s="313"/>
      <c r="FY25" s="313"/>
      <c r="FZ25" s="313"/>
      <c r="GA25" s="313"/>
      <c r="GB25" s="313"/>
      <c r="GC25" s="313"/>
      <c r="GD25" s="313"/>
      <c r="GE25" s="313"/>
      <c r="GF25" s="313"/>
      <c r="GG25" s="313"/>
      <c r="GH25" s="313"/>
      <c r="GI25" s="313"/>
      <c r="GJ25" s="313"/>
      <c r="GK25" s="313"/>
      <c r="GL25" s="313"/>
      <c r="GM25" s="313"/>
      <c r="GN25" s="313"/>
      <c r="GO25" s="313"/>
      <c r="GP25" s="313"/>
      <c r="GQ25" s="313"/>
      <c r="GR25" s="313"/>
      <c r="GS25" s="313"/>
      <c r="GT25" s="313"/>
      <c r="GU25" s="313"/>
      <c r="GV25" s="313"/>
      <c r="GW25" s="313"/>
      <c r="GX25" s="313"/>
      <c r="GY25" s="313"/>
      <c r="GZ25" s="313"/>
      <c r="HA25" s="313"/>
      <c r="HB25" s="313"/>
      <c r="HC25" s="313"/>
      <c r="HD25" s="313"/>
      <c r="HE25" s="313"/>
      <c r="HF25" s="313"/>
      <c r="HG25" s="313"/>
      <c r="HH25" s="313"/>
      <c r="HI25" s="313"/>
      <c r="HJ25" s="313"/>
      <c r="HK25" s="313"/>
      <c r="HL25" s="313"/>
      <c r="HM25" s="313"/>
      <c r="HN25" s="313"/>
      <c r="HO25" s="313"/>
      <c r="HP25" s="313"/>
      <c r="HQ25" s="313"/>
      <c r="HR25" s="313"/>
      <c r="HS25" s="313"/>
      <c r="HT25" s="313"/>
      <c r="HU25" s="313"/>
      <c r="HV25" s="313"/>
      <c r="HW25" s="313"/>
      <c r="HX25" s="313"/>
      <c r="HY25" s="313"/>
      <c r="HZ25" s="313"/>
      <c r="IA25" s="313"/>
      <c r="IB25" s="313"/>
      <c r="IC25" s="313"/>
      <c r="ID25" s="313"/>
      <c r="IE25" s="313"/>
      <c r="IF25" s="313"/>
      <c r="IG25" s="313"/>
      <c r="IH25" s="313"/>
      <c r="II25" s="313"/>
      <c r="IJ25" s="313"/>
      <c r="IK25" s="313"/>
      <c r="IL25" s="313"/>
      <c r="IM25" s="313"/>
      <c r="IN25" s="313"/>
      <c r="IO25" s="313"/>
      <c r="IP25" s="313"/>
      <c r="IQ25" s="313"/>
      <c r="IR25" s="313"/>
      <c r="IS25" s="313"/>
      <c r="IT25" s="313"/>
    </row>
    <row r="26" spans="1:254" s="304" customFormat="1" ht="15" customHeight="1">
      <c r="A26" s="755" t="s">
        <v>465</v>
      </c>
      <c r="B26" s="755"/>
      <c r="C26" s="755"/>
      <c r="D26" s="755"/>
      <c r="E26" s="755"/>
      <c r="F26" s="755"/>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c r="EU26" s="313"/>
      <c r="EV26" s="313"/>
      <c r="EW26" s="313"/>
      <c r="EX26" s="313"/>
      <c r="EY26" s="313"/>
      <c r="EZ26" s="313"/>
      <c r="FA26" s="313"/>
      <c r="FB26" s="313"/>
      <c r="FC26" s="313"/>
      <c r="FD26" s="313"/>
      <c r="FE26" s="313"/>
      <c r="FF26" s="313"/>
      <c r="FG26" s="313"/>
      <c r="FH26" s="313"/>
      <c r="FI26" s="313"/>
      <c r="FJ26" s="313"/>
      <c r="FK26" s="313"/>
      <c r="FL26" s="313"/>
      <c r="FM26" s="313"/>
      <c r="FN26" s="313"/>
      <c r="FO26" s="313"/>
      <c r="FP26" s="313"/>
      <c r="FQ26" s="313"/>
      <c r="FR26" s="313"/>
      <c r="FS26" s="313"/>
      <c r="FT26" s="313"/>
      <c r="FU26" s="313"/>
      <c r="FV26" s="313"/>
      <c r="FW26" s="313"/>
      <c r="FX26" s="313"/>
      <c r="FY26" s="313"/>
      <c r="FZ26" s="313"/>
      <c r="GA26" s="313"/>
      <c r="GB26" s="313"/>
      <c r="GC26" s="313"/>
      <c r="GD26" s="313"/>
      <c r="GE26" s="313"/>
      <c r="GF26" s="313"/>
      <c r="GG26" s="313"/>
      <c r="GH26" s="313"/>
      <c r="GI26" s="313"/>
      <c r="GJ26" s="313"/>
      <c r="GK26" s="313"/>
      <c r="GL26" s="313"/>
      <c r="GM26" s="313"/>
      <c r="GN26" s="313"/>
      <c r="GO26" s="313"/>
      <c r="GP26" s="313"/>
      <c r="GQ26" s="313"/>
      <c r="GR26" s="313"/>
      <c r="GS26" s="313"/>
      <c r="GT26" s="313"/>
      <c r="GU26" s="313"/>
      <c r="GV26" s="313"/>
      <c r="GW26" s="313"/>
      <c r="GX26" s="313"/>
      <c r="GY26" s="313"/>
      <c r="GZ26" s="313"/>
      <c r="HA26" s="313"/>
      <c r="HB26" s="313"/>
      <c r="HC26" s="313"/>
      <c r="HD26" s="313"/>
      <c r="HE26" s="313"/>
      <c r="HF26" s="313"/>
      <c r="HG26" s="313"/>
      <c r="HH26" s="313"/>
      <c r="HI26" s="313"/>
      <c r="HJ26" s="313"/>
      <c r="HK26" s="313"/>
      <c r="HL26" s="313"/>
      <c r="HM26" s="313"/>
      <c r="HN26" s="313"/>
      <c r="HO26" s="313"/>
      <c r="HP26" s="313"/>
      <c r="HQ26" s="313"/>
      <c r="HR26" s="313"/>
      <c r="HS26" s="313"/>
      <c r="HT26" s="313"/>
      <c r="HU26" s="313"/>
      <c r="HV26" s="313"/>
      <c r="HW26" s="313"/>
      <c r="HX26" s="313"/>
      <c r="HY26" s="313"/>
      <c r="HZ26" s="313"/>
      <c r="IA26" s="313"/>
      <c r="IB26" s="313"/>
      <c r="IC26" s="313"/>
      <c r="ID26" s="313"/>
      <c r="IE26" s="313"/>
      <c r="IF26" s="313"/>
      <c r="IG26" s="313"/>
      <c r="IH26" s="313"/>
      <c r="II26" s="313"/>
      <c r="IJ26" s="313"/>
      <c r="IK26" s="313"/>
      <c r="IL26" s="313"/>
      <c r="IM26" s="313"/>
      <c r="IN26" s="313"/>
      <c r="IO26" s="313"/>
      <c r="IP26" s="313"/>
      <c r="IQ26" s="313"/>
      <c r="IR26" s="313"/>
      <c r="IS26" s="313"/>
      <c r="IT26" s="313"/>
    </row>
    <row r="27" spans="1:254" s="304" customFormat="1" ht="42.6" customHeight="1">
      <c r="A27" s="755" t="s">
        <v>466</v>
      </c>
      <c r="B27" s="755"/>
      <c r="C27" s="755"/>
      <c r="D27" s="755"/>
      <c r="E27" s="755"/>
      <c r="F27" s="755"/>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3"/>
      <c r="DL27" s="313"/>
      <c r="DM27" s="313"/>
      <c r="DN27" s="313"/>
      <c r="DO27" s="313"/>
      <c r="DP27" s="313"/>
      <c r="DQ27" s="313"/>
      <c r="DR27" s="313"/>
      <c r="DS27" s="313"/>
      <c r="DT27" s="313"/>
      <c r="DU27" s="313"/>
      <c r="DV27" s="313"/>
      <c r="DW27" s="313"/>
      <c r="DX27" s="313"/>
      <c r="DY27" s="313"/>
      <c r="DZ27" s="313"/>
      <c r="EA27" s="313"/>
      <c r="EB27" s="313"/>
      <c r="EC27" s="313"/>
      <c r="ED27" s="313"/>
      <c r="EE27" s="313"/>
      <c r="EF27" s="313"/>
      <c r="EG27" s="313"/>
      <c r="EH27" s="313"/>
      <c r="EI27" s="313"/>
      <c r="EJ27" s="313"/>
      <c r="EK27" s="313"/>
      <c r="EL27" s="313"/>
      <c r="EM27" s="313"/>
      <c r="EN27" s="313"/>
      <c r="EO27" s="313"/>
      <c r="EP27" s="313"/>
      <c r="EQ27" s="313"/>
      <c r="ER27" s="313"/>
      <c r="ES27" s="313"/>
      <c r="ET27" s="313"/>
      <c r="EU27" s="313"/>
      <c r="EV27" s="313"/>
      <c r="EW27" s="313"/>
      <c r="EX27" s="313"/>
      <c r="EY27" s="313"/>
      <c r="EZ27" s="313"/>
      <c r="FA27" s="313"/>
      <c r="FB27" s="313"/>
      <c r="FC27" s="313"/>
      <c r="FD27" s="313"/>
      <c r="FE27" s="313"/>
      <c r="FF27" s="313"/>
      <c r="FG27" s="313"/>
      <c r="FH27" s="313"/>
      <c r="FI27" s="313"/>
      <c r="FJ27" s="313"/>
      <c r="FK27" s="313"/>
      <c r="FL27" s="313"/>
      <c r="FM27" s="313"/>
      <c r="FN27" s="313"/>
      <c r="FO27" s="313"/>
      <c r="FP27" s="313"/>
      <c r="FQ27" s="313"/>
      <c r="FR27" s="313"/>
      <c r="FS27" s="313"/>
      <c r="FT27" s="313"/>
      <c r="FU27" s="313"/>
      <c r="FV27" s="313"/>
      <c r="FW27" s="313"/>
      <c r="FX27" s="313"/>
      <c r="FY27" s="313"/>
      <c r="FZ27" s="313"/>
      <c r="GA27" s="313"/>
      <c r="GB27" s="313"/>
      <c r="GC27" s="313"/>
      <c r="GD27" s="313"/>
      <c r="GE27" s="313"/>
      <c r="GF27" s="313"/>
      <c r="GG27" s="313"/>
      <c r="GH27" s="313"/>
      <c r="GI27" s="313"/>
      <c r="GJ27" s="313"/>
      <c r="GK27" s="313"/>
      <c r="GL27" s="313"/>
      <c r="GM27" s="313"/>
      <c r="GN27" s="313"/>
      <c r="GO27" s="313"/>
      <c r="GP27" s="313"/>
      <c r="GQ27" s="313"/>
      <c r="GR27" s="313"/>
      <c r="GS27" s="313"/>
      <c r="GT27" s="313"/>
      <c r="GU27" s="313"/>
      <c r="GV27" s="313"/>
      <c r="GW27" s="313"/>
      <c r="GX27" s="313"/>
      <c r="GY27" s="313"/>
      <c r="GZ27" s="313"/>
      <c r="HA27" s="313"/>
      <c r="HB27" s="313"/>
      <c r="HC27" s="313"/>
      <c r="HD27" s="313"/>
      <c r="HE27" s="313"/>
      <c r="HF27" s="313"/>
      <c r="HG27" s="313"/>
      <c r="HH27" s="313"/>
      <c r="HI27" s="313"/>
      <c r="HJ27" s="313"/>
      <c r="HK27" s="313"/>
      <c r="HL27" s="313"/>
      <c r="HM27" s="313"/>
      <c r="HN27" s="313"/>
      <c r="HO27" s="313"/>
      <c r="HP27" s="313"/>
      <c r="HQ27" s="313"/>
      <c r="HR27" s="313"/>
      <c r="HS27" s="313"/>
      <c r="HT27" s="313"/>
      <c r="HU27" s="313"/>
      <c r="HV27" s="313"/>
      <c r="HW27" s="313"/>
      <c r="HX27" s="313"/>
      <c r="HY27" s="313"/>
      <c r="HZ27" s="313"/>
      <c r="IA27" s="313"/>
      <c r="IB27" s="313"/>
      <c r="IC27" s="313"/>
      <c r="ID27" s="313"/>
      <c r="IE27" s="313"/>
      <c r="IF27" s="313"/>
      <c r="IG27" s="313"/>
      <c r="IH27" s="313"/>
      <c r="II27" s="313"/>
      <c r="IJ27" s="313"/>
      <c r="IK27" s="313"/>
      <c r="IL27" s="313"/>
      <c r="IM27" s="313"/>
      <c r="IN27" s="313"/>
      <c r="IO27" s="313"/>
      <c r="IP27" s="313"/>
      <c r="IQ27" s="313"/>
      <c r="IR27" s="313"/>
      <c r="IS27" s="313"/>
      <c r="IT27" s="313"/>
    </row>
    <row r="28" spans="1:254" s="304" customFormat="1" ht="27" customHeight="1">
      <c r="A28" s="755" t="s">
        <v>467</v>
      </c>
      <c r="B28" s="755"/>
      <c r="C28" s="755"/>
      <c r="D28" s="755"/>
      <c r="E28" s="755"/>
      <c r="F28" s="755"/>
      <c r="G28" s="313"/>
      <c r="H28" s="313"/>
      <c r="I28" s="313"/>
      <c r="J28" s="313"/>
      <c r="K28" s="313"/>
      <c r="L28" s="313"/>
      <c r="M28" s="313"/>
      <c r="N28" s="313"/>
      <c r="O28" s="313"/>
      <c r="P28" s="313"/>
      <c r="Q28" s="313"/>
      <c r="R28" s="313"/>
      <c r="S28" s="313"/>
      <c r="T28" s="313"/>
      <c r="U28" s="313"/>
      <c r="V28" s="313"/>
      <c r="W28" s="313"/>
      <c r="X28" s="313"/>
      <c r="Y28" s="313"/>
      <c r="Z28" s="313"/>
      <c r="AA28" s="313"/>
      <c r="AB28" s="313"/>
      <c r="AC28" s="313"/>
      <c r="AD28" s="313"/>
      <c r="AE28" s="313"/>
      <c r="AF28" s="313"/>
      <c r="AG28" s="313"/>
      <c r="AH28" s="313"/>
      <c r="AI28" s="313"/>
      <c r="AJ28" s="313"/>
      <c r="AK28" s="313"/>
      <c r="AL28" s="313"/>
      <c r="AM28" s="313"/>
      <c r="AN28" s="313"/>
      <c r="AO28" s="313"/>
      <c r="AP28" s="313"/>
      <c r="AQ28" s="313"/>
      <c r="AR28" s="313"/>
      <c r="AS28" s="313"/>
      <c r="AT28" s="313"/>
      <c r="AU28" s="313"/>
      <c r="AV28" s="313"/>
      <c r="AW28" s="313"/>
      <c r="AX28" s="313"/>
      <c r="AY28" s="313"/>
      <c r="AZ28" s="313"/>
      <c r="BA28" s="313"/>
      <c r="BB28" s="313"/>
      <c r="BC28" s="313"/>
      <c r="BD28" s="313"/>
      <c r="BE28" s="313"/>
      <c r="BF28" s="313"/>
      <c r="BG28" s="313"/>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3"/>
      <c r="DL28" s="313"/>
      <c r="DM28" s="313"/>
      <c r="DN28" s="313"/>
      <c r="DO28" s="313"/>
      <c r="DP28" s="313"/>
      <c r="DQ28" s="313"/>
      <c r="DR28" s="313"/>
      <c r="DS28" s="313"/>
      <c r="DT28" s="313"/>
      <c r="DU28" s="313"/>
      <c r="DV28" s="313"/>
      <c r="DW28" s="313"/>
      <c r="DX28" s="313"/>
      <c r="DY28" s="313"/>
      <c r="DZ28" s="313"/>
      <c r="EA28" s="313"/>
      <c r="EB28" s="313"/>
      <c r="EC28" s="313"/>
      <c r="ED28" s="313"/>
      <c r="EE28" s="313"/>
      <c r="EF28" s="313"/>
      <c r="EG28" s="313"/>
      <c r="EH28" s="313"/>
      <c r="EI28" s="313"/>
      <c r="EJ28" s="313"/>
      <c r="EK28" s="313"/>
      <c r="EL28" s="313"/>
      <c r="EM28" s="313"/>
      <c r="EN28" s="313"/>
      <c r="EO28" s="313"/>
      <c r="EP28" s="313"/>
      <c r="EQ28" s="313"/>
      <c r="ER28" s="313"/>
      <c r="ES28" s="313"/>
      <c r="ET28" s="313"/>
      <c r="EU28" s="313"/>
      <c r="EV28" s="313"/>
      <c r="EW28" s="313"/>
      <c r="EX28" s="313"/>
      <c r="EY28" s="313"/>
      <c r="EZ28" s="313"/>
      <c r="FA28" s="313"/>
      <c r="FB28" s="313"/>
      <c r="FC28" s="313"/>
      <c r="FD28" s="313"/>
      <c r="FE28" s="313"/>
      <c r="FF28" s="313"/>
      <c r="FG28" s="313"/>
      <c r="FH28" s="313"/>
      <c r="FI28" s="313"/>
      <c r="FJ28" s="313"/>
      <c r="FK28" s="313"/>
      <c r="FL28" s="313"/>
      <c r="FM28" s="313"/>
      <c r="FN28" s="313"/>
      <c r="FO28" s="313"/>
      <c r="FP28" s="313"/>
      <c r="FQ28" s="313"/>
      <c r="FR28" s="313"/>
      <c r="FS28" s="313"/>
      <c r="FT28" s="313"/>
      <c r="FU28" s="313"/>
      <c r="FV28" s="313"/>
      <c r="FW28" s="313"/>
      <c r="FX28" s="313"/>
      <c r="FY28" s="313"/>
      <c r="FZ28" s="313"/>
      <c r="GA28" s="313"/>
      <c r="GB28" s="313"/>
      <c r="GC28" s="313"/>
      <c r="GD28" s="313"/>
      <c r="GE28" s="313"/>
      <c r="GF28" s="313"/>
      <c r="GG28" s="313"/>
      <c r="GH28" s="313"/>
      <c r="GI28" s="313"/>
      <c r="GJ28" s="313"/>
      <c r="GK28" s="313"/>
      <c r="GL28" s="313"/>
      <c r="GM28" s="313"/>
      <c r="GN28" s="313"/>
      <c r="GO28" s="313"/>
      <c r="GP28" s="313"/>
      <c r="GQ28" s="313"/>
      <c r="GR28" s="313"/>
      <c r="GS28" s="313"/>
      <c r="GT28" s="313"/>
      <c r="GU28" s="313"/>
      <c r="GV28" s="313"/>
      <c r="GW28" s="313"/>
      <c r="GX28" s="313"/>
      <c r="GY28" s="313"/>
      <c r="GZ28" s="313"/>
      <c r="HA28" s="313"/>
      <c r="HB28" s="313"/>
      <c r="HC28" s="313"/>
      <c r="HD28" s="313"/>
      <c r="HE28" s="313"/>
      <c r="HF28" s="313"/>
      <c r="HG28" s="313"/>
      <c r="HH28" s="313"/>
      <c r="HI28" s="313"/>
      <c r="HJ28" s="313"/>
      <c r="HK28" s="313"/>
      <c r="HL28" s="313"/>
      <c r="HM28" s="313"/>
      <c r="HN28" s="313"/>
      <c r="HO28" s="313"/>
      <c r="HP28" s="313"/>
      <c r="HQ28" s="313"/>
      <c r="HR28" s="313"/>
      <c r="HS28" s="313"/>
      <c r="HT28" s="313"/>
      <c r="HU28" s="313"/>
      <c r="HV28" s="313"/>
      <c r="HW28" s="313"/>
      <c r="HX28" s="313"/>
      <c r="HY28" s="313"/>
      <c r="HZ28" s="313"/>
      <c r="IA28" s="313"/>
      <c r="IB28" s="313"/>
      <c r="IC28" s="313"/>
      <c r="ID28" s="313"/>
      <c r="IE28" s="313"/>
      <c r="IF28" s="313"/>
      <c r="IG28" s="313"/>
      <c r="IH28" s="313"/>
      <c r="II28" s="313"/>
      <c r="IJ28" s="313"/>
      <c r="IK28" s="313"/>
      <c r="IL28" s="313"/>
      <c r="IM28" s="313"/>
      <c r="IN28" s="313"/>
      <c r="IO28" s="313"/>
      <c r="IP28" s="313"/>
      <c r="IQ28" s="313"/>
      <c r="IR28" s="313"/>
      <c r="IS28" s="313"/>
      <c r="IT28" s="313"/>
    </row>
    <row r="29" spans="1:254" s="304" customFormat="1">
      <c r="A29" s="316" t="s">
        <v>468</v>
      </c>
      <c r="C29" s="316"/>
      <c r="D29" s="316"/>
      <c r="E29" s="316"/>
      <c r="F29" s="316"/>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3"/>
      <c r="DL29" s="313"/>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3"/>
      <c r="EP29" s="313"/>
      <c r="EQ29" s="313"/>
      <c r="ER29" s="313"/>
      <c r="ES29" s="313"/>
      <c r="ET29" s="313"/>
      <c r="EU29" s="313"/>
      <c r="EV29" s="313"/>
      <c r="EW29" s="313"/>
      <c r="EX29" s="313"/>
      <c r="EY29" s="313"/>
      <c r="EZ29" s="313"/>
      <c r="FA29" s="313"/>
      <c r="FB29" s="313"/>
      <c r="FC29" s="313"/>
      <c r="FD29" s="313"/>
      <c r="FE29" s="313"/>
      <c r="FF29" s="313"/>
      <c r="FG29" s="313"/>
      <c r="FH29" s="313"/>
      <c r="FI29" s="313"/>
      <c r="FJ29" s="313"/>
      <c r="FK29" s="313"/>
      <c r="FL29" s="313"/>
      <c r="FM29" s="313"/>
      <c r="FN29" s="313"/>
      <c r="FO29" s="313"/>
      <c r="FP29" s="313"/>
      <c r="FQ29" s="313"/>
      <c r="FR29" s="313"/>
      <c r="FS29" s="313"/>
      <c r="FT29" s="313"/>
      <c r="FU29" s="313"/>
      <c r="FV29" s="313"/>
      <c r="FW29" s="313"/>
      <c r="FX29" s="313"/>
      <c r="FY29" s="313"/>
      <c r="FZ29" s="313"/>
      <c r="GA29" s="313"/>
      <c r="GB29" s="313"/>
      <c r="GC29" s="313"/>
      <c r="GD29" s="313"/>
      <c r="GE29" s="313"/>
      <c r="GF29" s="313"/>
      <c r="GG29" s="313"/>
      <c r="GH29" s="313"/>
      <c r="GI29" s="313"/>
      <c r="GJ29" s="313"/>
      <c r="GK29" s="313"/>
      <c r="GL29" s="313"/>
      <c r="GM29" s="313"/>
      <c r="GN29" s="313"/>
      <c r="GO29" s="313"/>
      <c r="GP29" s="313"/>
      <c r="GQ29" s="313"/>
      <c r="GR29" s="313"/>
      <c r="GS29" s="313"/>
      <c r="GT29" s="313"/>
      <c r="GU29" s="313"/>
      <c r="GV29" s="313"/>
      <c r="GW29" s="313"/>
      <c r="GX29" s="313"/>
      <c r="GY29" s="313"/>
      <c r="GZ29" s="313"/>
      <c r="HA29" s="313"/>
      <c r="HB29" s="313"/>
      <c r="HC29" s="313"/>
      <c r="HD29" s="313"/>
      <c r="HE29" s="313"/>
      <c r="HF29" s="313"/>
      <c r="HG29" s="313"/>
      <c r="HH29" s="313"/>
      <c r="HI29" s="313"/>
      <c r="HJ29" s="313"/>
      <c r="HK29" s="313"/>
      <c r="HL29" s="313"/>
      <c r="HM29" s="313"/>
      <c r="HN29" s="313"/>
      <c r="HO29" s="313"/>
      <c r="HP29" s="313"/>
      <c r="HQ29" s="313"/>
      <c r="HR29" s="313"/>
      <c r="HS29" s="313"/>
      <c r="HT29" s="313"/>
      <c r="HU29" s="313"/>
      <c r="HV29" s="313"/>
      <c r="HW29" s="313"/>
      <c r="HX29" s="313"/>
      <c r="HY29" s="313"/>
      <c r="HZ29" s="313"/>
      <c r="IA29" s="313"/>
      <c r="IB29" s="313"/>
      <c r="IC29" s="313"/>
      <c r="ID29" s="313"/>
      <c r="IE29" s="313"/>
      <c r="IF29" s="313"/>
      <c r="IG29" s="313"/>
      <c r="IH29" s="313"/>
      <c r="II29" s="313"/>
      <c r="IJ29" s="313"/>
      <c r="IK29" s="313"/>
      <c r="IL29" s="313"/>
      <c r="IM29" s="313"/>
      <c r="IN29" s="313"/>
      <c r="IO29" s="313"/>
      <c r="IP29" s="313"/>
      <c r="IQ29" s="313"/>
      <c r="IR29" s="313"/>
      <c r="IS29" s="313"/>
      <c r="IT29" s="313"/>
    </row>
    <row r="30" spans="1:254" s="304" customFormat="1">
      <c r="A30" s="316" t="s">
        <v>469</v>
      </c>
      <c r="C30" s="316"/>
      <c r="D30" s="316"/>
      <c r="E30" s="316"/>
      <c r="F30" s="316"/>
      <c r="G30" s="313"/>
      <c r="H30" s="313"/>
      <c r="I30" s="313"/>
      <c r="J30" s="313"/>
      <c r="K30" s="313"/>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ED30" s="313"/>
      <c r="EE30" s="313"/>
      <c r="EF30" s="313"/>
      <c r="EG30" s="313"/>
      <c r="EH30" s="313"/>
      <c r="EI30" s="313"/>
      <c r="EJ30" s="313"/>
      <c r="EK30" s="313"/>
      <c r="EL30" s="313"/>
      <c r="EM30" s="313"/>
      <c r="EN30" s="313"/>
      <c r="EO30" s="313"/>
      <c r="EP30" s="313"/>
      <c r="EQ30" s="313"/>
      <c r="ER30" s="313"/>
      <c r="ES30" s="313"/>
      <c r="ET30" s="313"/>
      <c r="EU30" s="313"/>
      <c r="EV30" s="313"/>
      <c r="EW30" s="313"/>
      <c r="EX30" s="313"/>
      <c r="EY30" s="313"/>
      <c r="EZ30" s="313"/>
      <c r="FA30" s="313"/>
      <c r="FB30" s="313"/>
      <c r="FC30" s="313"/>
      <c r="FD30" s="313"/>
      <c r="FE30" s="313"/>
      <c r="FF30" s="313"/>
      <c r="FG30" s="313"/>
      <c r="FH30" s="313"/>
      <c r="FI30" s="313"/>
      <c r="FJ30" s="313"/>
      <c r="FK30" s="313"/>
      <c r="FL30" s="313"/>
      <c r="FM30" s="313"/>
      <c r="FN30" s="313"/>
      <c r="FO30" s="313"/>
      <c r="FP30" s="313"/>
      <c r="FQ30" s="313"/>
      <c r="FR30" s="313"/>
      <c r="FS30" s="313"/>
      <c r="FT30" s="313"/>
      <c r="FU30" s="313"/>
      <c r="FV30" s="313"/>
      <c r="FW30" s="313"/>
      <c r="FX30" s="313"/>
      <c r="FY30" s="313"/>
      <c r="FZ30" s="313"/>
      <c r="GA30" s="313"/>
      <c r="GB30" s="313"/>
      <c r="GC30" s="313"/>
      <c r="GD30" s="313"/>
      <c r="GE30" s="313"/>
      <c r="GF30" s="313"/>
      <c r="GG30" s="313"/>
      <c r="GH30" s="313"/>
      <c r="GI30" s="313"/>
      <c r="GJ30" s="313"/>
      <c r="GK30" s="313"/>
      <c r="GL30" s="313"/>
      <c r="GM30" s="313"/>
      <c r="GN30" s="313"/>
      <c r="GO30" s="313"/>
      <c r="GP30" s="313"/>
      <c r="GQ30" s="313"/>
      <c r="GR30" s="313"/>
      <c r="GS30" s="313"/>
      <c r="GT30" s="313"/>
      <c r="GU30" s="313"/>
      <c r="GV30" s="313"/>
      <c r="GW30" s="313"/>
      <c r="GX30" s="313"/>
      <c r="GY30" s="313"/>
      <c r="GZ30" s="313"/>
      <c r="HA30" s="313"/>
      <c r="HB30" s="313"/>
      <c r="HC30" s="313"/>
      <c r="HD30" s="313"/>
      <c r="HE30" s="313"/>
      <c r="HF30" s="313"/>
      <c r="HG30" s="313"/>
      <c r="HH30" s="313"/>
      <c r="HI30" s="313"/>
      <c r="HJ30" s="313"/>
      <c r="HK30" s="313"/>
      <c r="HL30" s="313"/>
      <c r="HM30" s="313"/>
      <c r="HN30" s="313"/>
      <c r="HO30" s="313"/>
      <c r="HP30" s="313"/>
      <c r="HQ30" s="313"/>
      <c r="HR30" s="313"/>
      <c r="HS30" s="313"/>
      <c r="HT30" s="313"/>
      <c r="HU30" s="313"/>
      <c r="HV30" s="313"/>
      <c r="HW30" s="313"/>
      <c r="HX30" s="313"/>
      <c r="HY30" s="313"/>
      <c r="HZ30" s="313"/>
      <c r="IA30" s="313"/>
      <c r="IB30" s="313"/>
      <c r="IC30" s="313"/>
      <c r="ID30" s="313"/>
      <c r="IE30" s="313"/>
      <c r="IF30" s="313"/>
      <c r="IG30" s="313"/>
      <c r="IH30" s="313"/>
      <c r="II30" s="313"/>
      <c r="IJ30" s="313"/>
      <c r="IK30" s="313"/>
      <c r="IL30" s="313"/>
      <c r="IM30" s="313"/>
      <c r="IN30" s="313"/>
      <c r="IO30" s="313"/>
      <c r="IP30" s="313"/>
      <c r="IQ30" s="313"/>
      <c r="IR30" s="313"/>
      <c r="IS30" s="313"/>
      <c r="IT30" s="313"/>
    </row>
    <row r="31" spans="1:254" s="304" customFormat="1">
      <c r="A31" s="316" t="s">
        <v>470</v>
      </c>
      <c r="C31" s="316"/>
      <c r="D31" s="316"/>
      <c r="E31" s="316"/>
      <c r="F31" s="316"/>
      <c r="G31" s="313"/>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row>
    <row r="32" spans="1:254" s="304" customFormat="1">
      <c r="A32" s="316" t="s">
        <v>471</v>
      </c>
      <c r="C32" s="316"/>
      <c r="D32" s="316"/>
      <c r="E32" s="316"/>
      <c r="F32" s="316"/>
      <c r="G32" s="313"/>
      <c r="H32" s="313"/>
      <c r="I32" s="313"/>
      <c r="J32" s="313"/>
      <c r="K32" s="313"/>
      <c r="L32" s="313"/>
      <c r="M32" s="313"/>
      <c r="N32" s="313"/>
      <c r="O32" s="313"/>
      <c r="P32" s="313"/>
      <c r="Q32" s="313"/>
      <c r="R32" s="313"/>
      <c r="S32" s="313"/>
      <c r="T32" s="313"/>
      <c r="U32" s="313"/>
      <c r="V32" s="313"/>
      <c r="W32" s="313"/>
      <c r="X32" s="313"/>
      <c r="Y32" s="313"/>
      <c r="Z32" s="313"/>
      <c r="AA32" s="313"/>
      <c r="AB32" s="313"/>
      <c r="AC32" s="313"/>
      <c r="AD32" s="313"/>
      <c r="AE32" s="313"/>
      <c r="AF32" s="313"/>
      <c r="AG32" s="313"/>
      <c r="AH32" s="313"/>
      <c r="AI32" s="313"/>
      <c r="AJ32" s="313"/>
      <c r="AK32" s="313"/>
      <c r="AL32" s="313"/>
      <c r="AM32" s="313"/>
      <c r="AN32" s="313"/>
      <c r="AO32" s="313"/>
      <c r="AP32" s="313"/>
      <c r="AQ32" s="313"/>
      <c r="AR32" s="313"/>
      <c r="AS32" s="313"/>
      <c r="AT32" s="313"/>
      <c r="AU32" s="313"/>
      <c r="AV32" s="313"/>
      <c r="AW32" s="313"/>
      <c r="AX32" s="313"/>
      <c r="AY32" s="313"/>
      <c r="AZ32" s="313"/>
      <c r="BA32" s="313"/>
      <c r="BB32" s="313"/>
      <c r="BC32" s="313"/>
      <c r="BD32" s="313"/>
      <c r="BE32" s="313"/>
      <c r="BF32" s="313"/>
      <c r="BG32" s="313"/>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3"/>
      <c r="DL32" s="313"/>
      <c r="DM32" s="313"/>
      <c r="DN32" s="313"/>
      <c r="DO32" s="313"/>
      <c r="DP32" s="313"/>
      <c r="DQ32" s="313"/>
      <c r="DR32" s="313"/>
      <c r="DS32" s="313"/>
      <c r="DT32" s="313"/>
      <c r="DU32" s="313"/>
      <c r="DV32" s="313"/>
      <c r="DW32" s="313"/>
      <c r="DX32" s="313"/>
      <c r="DY32" s="313"/>
      <c r="DZ32" s="313"/>
      <c r="EA32" s="313"/>
      <c r="EB32" s="313"/>
      <c r="EC32" s="313"/>
      <c r="ED32" s="313"/>
      <c r="EE32" s="313"/>
      <c r="EF32" s="313"/>
      <c r="EG32" s="313"/>
      <c r="EH32" s="313"/>
      <c r="EI32" s="313"/>
      <c r="EJ32" s="313"/>
      <c r="EK32" s="313"/>
      <c r="EL32" s="313"/>
      <c r="EM32" s="313"/>
      <c r="EN32" s="313"/>
      <c r="EO32" s="313"/>
      <c r="EP32" s="313"/>
      <c r="EQ32" s="313"/>
      <c r="ER32" s="313"/>
      <c r="ES32" s="313"/>
      <c r="ET32" s="313"/>
      <c r="EU32" s="313"/>
      <c r="EV32" s="313"/>
      <c r="EW32" s="313"/>
      <c r="EX32" s="313"/>
      <c r="EY32" s="313"/>
      <c r="EZ32" s="313"/>
      <c r="FA32" s="313"/>
      <c r="FB32" s="313"/>
      <c r="FC32" s="313"/>
      <c r="FD32" s="313"/>
      <c r="FE32" s="313"/>
      <c r="FF32" s="313"/>
      <c r="FG32" s="313"/>
      <c r="FH32" s="313"/>
      <c r="FI32" s="313"/>
      <c r="FJ32" s="313"/>
      <c r="FK32" s="313"/>
      <c r="FL32" s="313"/>
      <c r="FM32" s="313"/>
      <c r="FN32" s="313"/>
      <c r="FO32" s="313"/>
      <c r="FP32" s="313"/>
      <c r="FQ32" s="313"/>
      <c r="FR32" s="313"/>
      <c r="FS32" s="313"/>
      <c r="FT32" s="313"/>
      <c r="FU32" s="313"/>
      <c r="FV32" s="313"/>
      <c r="FW32" s="313"/>
      <c r="FX32" s="313"/>
      <c r="FY32" s="313"/>
      <c r="FZ32" s="313"/>
      <c r="GA32" s="313"/>
      <c r="GB32" s="313"/>
      <c r="GC32" s="313"/>
      <c r="GD32" s="313"/>
      <c r="GE32" s="313"/>
      <c r="GF32" s="313"/>
      <c r="GG32" s="313"/>
      <c r="GH32" s="313"/>
      <c r="GI32" s="313"/>
      <c r="GJ32" s="313"/>
      <c r="GK32" s="313"/>
      <c r="GL32" s="313"/>
      <c r="GM32" s="313"/>
      <c r="GN32" s="313"/>
      <c r="GO32" s="313"/>
      <c r="GP32" s="313"/>
      <c r="GQ32" s="313"/>
      <c r="GR32" s="313"/>
      <c r="GS32" s="313"/>
      <c r="GT32" s="313"/>
      <c r="GU32" s="313"/>
      <c r="GV32" s="313"/>
      <c r="GW32" s="313"/>
      <c r="GX32" s="313"/>
      <c r="GY32" s="313"/>
      <c r="GZ32" s="313"/>
      <c r="HA32" s="313"/>
      <c r="HB32" s="313"/>
      <c r="HC32" s="313"/>
      <c r="HD32" s="313"/>
      <c r="HE32" s="313"/>
      <c r="HF32" s="313"/>
      <c r="HG32" s="313"/>
      <c r="HH32" s="313"/>
      <c r="HI32" s="313"/>
      <c r="HJ32" s="313"/>
      <c r="HK32" s="313"/>
      <c r="HL32" s="313"/>
      <c r="HM32" s="313"/>
      <c r="HN32" s="313"/>
      <c r="HO32" s="313"/>
      <c r="HP32" s="313"/>
      <c r="HQ32" s="313"/>
      <c r="HR32" s="313"/>
      <c r="HS32" s="313"/>
      <c r="HT32" s="313"/>
      <c r="HU32" s="313"/>
      <c r="HV32" s="313"/>
      <c r="HW32" s="313"/>
      <c r="HX32" s="313"/>
      <c r="HY32" s="313"/>
      <c r="HZ32" s="313"/>
      <c r="IA32" s="313"/>
      <c r="IB32" s="313"/>
      <c r="IC32" s="313"/>
      <c r="ID32" s="313"/>
      <c r="IE32" s="313"/>
      <c r="IF32" s="313"/>
      <c r="IG32" s="313"/>
      <c r="IH32" s="313"/>
      <c r="II32" s="313"/>
      <c r="IJ32" s="313"/>
      <c r="IK32" s="313"/>
      <c r="IL32" s="313"/>
      <c r="IM32" s="313"/>
      <c r="IN32" s="313"/>
      <c r="IO32" s="313"/>
      <c r="IP32" s="313"/>
      <c r="IQ32" s="313"/>
      <c r="IR32" s="313"/>
      <c r="IS32" s="313"/>
      <c r="IT32" s="313"/>
    </row>
    <row r="33" spans="1:254" s="304" customFormat="1">
      <c r="A33" s="316" t="s">
        <v>344</v>
      </c>
      <c r="C33" s="316"/>
      <c r="D33" s="316"/>
      <c r="E33" s="316"/>
      <c r="F33" s="316"/>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313"/>
      <c r="AI33" s="313"/>
      <c r="AJ33" s="313"/>
      <c r="AK33" s="313"/>
      <c r="AL33" s="313"/>
      <c r="AM33" s="313"/>
      <c r="AN33" s="313"/>
      <c r="AO33" s="313"/>
      <c r="AP33" s="313"/>
      <c r="AQ33" s="313"/>
      <c r="AR33" s="313"/>
      <c r="AS33" s="313"/>
      <c r="AT33" s="313"/>
      <c r="AU33" s="313"/>
      <c r="AV33" s="313"/>
      <c r="AW33" s="313"/>
      <c r="AX33" s="313"/>
      <c r="AY33" s="313"/>
      <c r="AZ33" s="313"/>
      <c r="BA33" s="313"/>
      <c r="BB33" s="313"/>
      <c r="BC33" s="313"/>
      <c r="BD33" s="313"/>
      <c r="BE33" s="313"/>
      <c r="BF33" s="313"/>
      <c r="BG33" s="313"/>
      <c r="BH33" s="313"/>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3"/>
      <c r="DL33" s="313"/>
      <c r="DM33" s="313"/>
      <c r="DN33" s="313"/>
      <c r="DO33" s="313"/>
      <c r="DP33" s="313"/>
      <c r="DQ33" s="313"/>
      <c r="DR33" s="313"/>
      <c r="DS33" s="313"/>
      <c r="DT33" s="313"/>
      <c r="DU33" s="313"/>
      <c r="DV33" s="313"/>
      <c r="DW33" s="313"/>
      <c r="DX33" s="313"/>
      <c r="DY33" s="313"/>
      <c r="DZ33" s="313"/>
      <c r="EA33" s="313"/>
      <c r="EB33" s="313"/>
      <c r="EC33" s="313"/>
      <c r="ED33" s="313"/>
      <c r="EE33" s="313"/>
      <c r="EF33" s="313"/>
      <c r="EG33" s="313"/>
      <c r="EH33" s="313"/>
      <c r="EI33" s="313"/>
      <c r="EJ33" s="313"/>
      <c r="EK33" s="313"/>
      <c r="EL33" s="313"/>
      <c r="EM33" s="313"/>
      <c r="EN33" s="313"/>
      <c r="EO33" s="313"/>
      <c r="EP33" s="313"/>
      <c r="EQ33" s="313"/>
      <c r="ER33" s="313"/>
      <c r="ES33" s="313"/>
      <c r="ET33" s="313"/>
      <c r="EU33" s="313"/>
      <c r="EV33" s="313"/>
      <c r="EW33" s="313"/>
      <c r="EX33" s="313"/>
      <c r="EY33" s="313"/>
      <c r="EZ33" s="313"/>
      <c r="FA33" s="313"/>
      <c r="FB33" s="313"/>
      <c r="FC33" s="313"/>
      <c r="FD33" s="313"/>
      <c r="FE33" s="313"/>
      <c r="FF33" s="313"/>
      <c r="FG33" s="313"/>
      <c r="FH33" s="313"/>
      <c r="FI33" s="313"/>
      <c r="FJ33" s="313"/>
      <c r="FK33" s="313"/>
      <c r="FL33" s="313"/>
      <c r="FM33" s="313"/>
      <c r="FN33" s="313"/>
      <c r="FO33" s="313"/>
      <c r="FP33" s="313"/>
      <c r="FQ33" s="313"/>
      <c r="FR33" s="313"/>
      <c r="FS33" s="313"/>
      <c r="FT33" s="313"/>
      <c r="FU33" s="313"/>
      <c r="FV33" s="313"/>
      <c r="FW33" s="313"/>
      <c r="FX33" s="313"/>
      <c r="FY33" s="313"/>
      <c r="FZ33" s="313"/>
      <c r="GA33" s="313"/>
      <c r="GB33" s="313"/>
      <c r="GC33" s="313"/>
      <c r="GD33" s="313"/>
      <c r="GE33" s="313"/>
      <c r="GF33" s="313"/>
      <c r="GG33" s="313"/>
      <c r="GH33" s="313"/>
      <c r="GI33" s="313"/>
      <c r="GJ33" s="313"/>
      <c r="GK33" s="313"/>
      <c r="GL33" s="313"/>
      <c r="GM33" s="313"/>
      <c r="GN33" s="313"/>
      <c r="GO33" s="313"/>
      <c r="GP33" s="313"/>
      <c r="GQ33" s="313"/>
      <c r="GR33" s="313"/>
      <c r="GS33" s="313"/>
      <c r="GT33" s="313"/>
      <c r="GU33" s="313"/>
      <c r="GV33" s="313"/>
      <c r="GW33" s="313"/>
      <c r="GX33" s="313"/>
      <c r="GY33" s="313"/>
      <c r="GZ33" s="313"/>
      <c r="HA33" s="313"/>
      <c r="HB33" s="313"/>
      <c r="HC33" s="313"/>
      <c r="HD33" s="313"/>
      <c r="HE33" s="313"/>
      <c r="HF33" s="313"/>
      <c r="HG33" s="313"/>
      <c r="HH33" s="313"/>
      <c r="HI33" s="313"/>
      <c r="HJ33" s="313"/>
      <c r="HK33" s="313"/>
      <c r="HL33" s="313"/>
      <c r="HM33" s="313"/>
      <c r="HN33" s="313"/>
      <c r="HO33" s="313"/>
      <c r="HP33" s="313"/>
      <c r="HQ33" s="313"/>
      <c r="HR33" s="313"/>
      <c r="HS33" s="313"/>
      <c r="HT33" s="313"/>
      <c r="HU33" s="313"/>
      <c r="HV33" s="313"/>
      <c r="HW33" s="313"/>
      <c r="HX33" s="313"/>
      <c r="HY33" s="313"/>
      <c r="HZ33" s="313"/>
      <c r="IA33" s="313"/>
      <c r="IB33" s="313"/>
      <c r="IC33" s="313"/>
      <c r="ID33" s="313"/>
      <c r="IE33" s="313"/>
      <c r="IF33" s="313"/>
      <c r="IG33" s="313"/>
      <c r="IH33" s="313"/>
      <c r="II33" s="313"/>
      <c r="IJ33" s="313"/>
      <c r="IK33" s="313"/>
      <c r="IL33" s="313"/>
      <c r="IM33" s="313"/>
      <c r="IN33" s="313"/>
      <c r="IO33" s="313"/>
      <c r="IP33" s="313"/>
      <c r="IQ33" s="313"/>
      <c r="IR33" s="313"/>
      <c r="IS33" s="313"/>
      <c r="IT33" s="313"/>
    </row>
    <row r="34" spans="1:254" s="304" customFormat="1">
      <c r="A34" s="316" t="s">
        <v>472</v>
      </c>
      <c r="C34" s="316"/>
      <c r="D34" s="316"/>
      <c r="E34" s="316"/>
      <c r="F34" s="316"/>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313"/>
      <c r="AY34" s="313"/>
      <c r="AZ34" s="313"/>
      <c r="BA34" s="313"/>
      <c r="BB34" s="313"/>
      <c r="BC34" s="313"/>
      <c r="BD34" s="313"/>
      <c r="BE34" s="313"/>
      <c r="BF34" s="313"/>
      <c r="BG34" s="313"/>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3"/>
      <c r="DL34" s="313"/>
      <c r="DM34" s="313"/>
      <c r="DN34" s="313"/>
      <c r="DO34" s="313"/>
      <c r="DP34" s="313"/>
      <c r="DQ34" s="313"/>
      <c r="DR34" s="313"/>
      <c r="DS34" s="313"/>
      <c r="DT34" s="313"/>
      <c r="DU34" s="313"/>
      <c r="DV34" s="313"/>
      <c r="DW34" s="313"/>
      <c r="DX34" s="313"/>
      <c r="DY34" s="313"/>
      <c r="DZ34" s="313"/>
      <c r="EA34" s="313"/>
      <c r="EB34" s="313"/>
      <c r="EC34" s="313"/>
      <c r="ED34" s="313"/>
      <c r="EE34" s="313"/>
      <c r="EF34" s="313"/>
      <c r="EG34" s="313"/>
      <c r="EH34" s="313"/>
      <c r="EI34" s="313"/>
      <c r="EJ34" s="313"/>
      <c r="EK34" s="313"/>
      <c r="EL34" s="313"/>
      <c r="EM34" s="313"/>
      <c r="EN34" s="313"/>
      <c r="EO34" s="313"/>
      <c r="EP34" s="313"/>
      <c r="EQ34" s="313"/>
      <c r="ER34" s="313"/>
      <c r="ES34" s="313"/>
      <c r="ET34" s="313"/>
      <c r="EU34" s="313"/>
      <c r="EV34" s="313"/>
      <c r="EW34" s="313"/>
      <c r="EX34" s="313"/>
      <c r="EY34" s="313"/>
      <c r="EZ34" s="313"/>
      <c r="FA34" s="313"/>
      <c r="FB34" s="313"/>
      <c r="FC34" s="313"/>
      <c r="FD34" s="313"/>
      <c r="FE34" s="313"/>
      <c r="FF34" s="313"/>
      <c r="FG34" s="313"/>
      <c r="FH34" s="313"/>
      <c r="FI34" s="313"/>
      <c r="FJ34" s="313"/>
      <c r="FK34" s="313"/>
      <c r="FL34" s="313"/>
      <c r="FM34" s="313"/>
      <c r="FN34" s="313"/>
      <c r="FO34" s="313"/>
      <c r="FP34" s="313"/>
      <c r="FQ34" s="313"/>
      <c r="FR34" s="313"/>
      <c r="FS34" s="313"/>
      <c r="FT34" s="313"/>
      <c r="FU34" s="313"/>
      <c r="FV34" s="313"/>
      <c r="FW34" s="313"/>
      <c r="FX34" s="313"/>
      <c r="FY34" s="313"/>
      <c r="FZ34" s="313"/>
      <c r="GA34" s="313"/>
      <c r="GB34" s="313"/>
      <c r="GC34" s="313"/>
      <c r="GD34" s="313"/>
      <c r="GE34" s="313"/>
      <c r="GF34" s="313"/>
      <c r="GG34" s="313"/>
      <c r="GH34" s="313"/>
      <c r="GI34" s="313"/>
      <c r="GJ34" s="313"/>
      <c r="GK34" s="313"/>
      <c r="GL34" s="313"/>
      <c r="GM34" s="313"/>
      <c r="GN34" s="313"/>
      <c r="GO34" s="313"/>
      <c r="GP34" s="313"/>
      <c r="GQ34" s="313"/>
      <c r="GR34" s="313"/>
      <c r="GS34" s="313"/>
      <c r="GT34" s="313"/>
      <c r="GU34" s="313"/>
      <c r="GV34" s="313"/>
      <c r="GW34" s="313"/>
      <c r="GX34" s="313"/>
      <c r="GY34" s="313"/>
      <c r="GZ34" s="313"/>
      <c r="HA34" s="313"/>
      <c r="HB34" s="313"/>
      <c r="HC34" s="313"/>
      <c r="HD34" s="313"/>
      <c r="HE34" s="313"/>
      <c r="HF34" s="313"/>
      <c r="HG34" s="313"/>
      <c r="HH34" s="313"/>
      <c r="HI34" s="313"/>
      <c r="HJ34" s="313"/>
      <c r="HK34" s="313"/>
      <c r="HL34" s="313"/>
      <c r="HM34" s="313"/>
      <c r="HN34" s="313"/>
      <c r="HO34" s="313"/>
      <c r="HP34" s="313"/>
      <c r="HQ34" s="313"/>
      <c r="HR34" s="313"/>
      <c r="HS34" s="313"/>
      <c r="HT34" s="313"/>
      <c r="HU34" s="313"/>
      <c r="HV34" s="313"/>
      <c r="HW34" s="313"/>
      <c r="HX34" s="313"/>
      <c r="HY34" s="313"/>
      <c r="HZ34" s="313"/>
      <c r="IA34" s="313"/>
      <c r="IB34" s="313"/>
      <c r="IC34" s="313"/>
      <c r="ID34" s="313"/>
      <c r="IE34" s="313"/>
      <c r="IF34" s="313"/>
      <c r="IG34" s="313"/>
      <c r="IH34" s="313"/>
      <c r="II34" s="313"/>
      <c r="IJ34" s="313"/>
      <c r="IK34" s="313"/>
      <c r="IL34" s="313"/>
      <c r="IM34" s="313"/>
      <c r="IN34" s="313"/>
      <c r="IO34" s="313"/>
      <c r="IP34" s="313"/>
      <c r="IQ34" s="313"/>
      <c r="IR34" s="313"/>
      <c r="IS34" s="313"/>
      <c r="IT34" s="313"/>
    </row>
    <row r="35" spans="1:254" s="304" customFormat="1" ht="13.5" customHeight="1">
      <c r="A35" s="764" t="s">
        <v>473</v>
      </c>
      <c r="B35" s="755"/>
      <c r="C35" s="755"/>
      <c r="D35" s="755"/>
      <c r="E35" s="755"/>
      <c r="F35" s="755"/>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13"/>
      <c r="AI35" s="313"/>
      <c r="AJ35" s="313"/>
      <c r="AK35" s="313"/>
      <c r="AL35" s="313"/>
      <c r="AM35" s="313"/>
      <c r="AN35" s="313"/>
      <c r="AO35" s="313"/>
      <c r="AP35" s="313"/>
      <c r="AQ35" s="313"/>
      <c r="AR35" s="313"/>
      <c r="AS35" s="313"/>
      <c r="AT35" s="313"/>
      <c r="AU35" s="313"/>
      <c r="AV35" s="313"/>
      <c r="AW35" s="313"/>
      <c r="AX35" s="313"/>
      <c r="AY35" s="313"/>
      <c r="AZ35" s="313"/>
      <c r="BA35" s="313"/>
      <c r="BB35" s="313"/>
      <c r="BC35" s="313"/>
      <c r="BD35" s="313"/>
      <c r="BE35" s="313"/>
      <c r="BF35" s="313"/>
      <c r="BG35" s="313"/>
      <c r="BH35" s="313"/>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3"/>
      <c r="DL35" s="313"/>
      <c r="DM35" s="313"/>
      <c r="DN35" s="313"/>
      <c r="DO35" s="313"/>
      <c r="DP35" s="313"/>
      <c r="DQ35" s="313"/>
      <c r="DR35" s="313"/>
      <c r="DS35" s="313"/>
      <c r="DT35" s="313"/>
      <c r="DU35" s="313"/>
      <c r="DV35" s="313"/>
      <c r="DW35" s="313"/>
      <c r="DX35" s="313"/>
      <c r="DY35" s="313"/>
      <c r="DZ35" s="313"/>
      <c r="EA35" s="313"/>
      <c r="EB35" s="313"/>
      <c r="EC35" s="313"/>
      <c r="ED35" s="313"/>
      <c r="EE35" s="313"/>
      <c r="EF35" s="313"/>
      <c r="EG35" s="313"/>
      <c r="EH35" s="313"/>
      <c r="EI35" s="313"/>
      <c r="EJ35" s="313"/>
      <c r="EK35" s="313"/>
      <c r="EL35" s="313"/>
      <c r="EM35" s="313"/>
      <c r="EN35" s="313"/>
      <c r="EO35" s="313"/>
      <c r="EP35" s="313"/>
      <c r="EQ35" s="313"/>
      <c r="ER35" s="313"/>
      <c r="ES35" s="313"/>
      <c r="ET35" s="313"/>
      <c r="EU35" s="313"/>
      <c r="EV35" s="313"/>
      <c r="EW35" s="313"/>
      <c r="EX35" s="313"/>
      <c r="EY35" s="313"/>
      <c r="EZ35" s="313"/>
      <c r="FA35" s="313"/>
      <c r="FB35" s="313"/>
      <c r="FC35" s="313"/>
      <c r="FD35" s="313"/>
      <c r="FE35" s="313"/>
      <c r="FF35" s="313"/>
      <c r="FG35" s="313"/>
      <c r="FH35" s="313"/>
      <c r="FI35" s="313"/>
      <c r="FJ35" s="313"/>
      <c r="FK35" s="313"/>
      <c r="FL35" s="313"/>
      <c r="FM35" s="313"/>
      <c r="FN35" s="313"/>
      <c r="FO35" s="313"/>
      <c r="FP35" s="313"/>
      <c r="FQ35" s="313"/>
      <c r="FR35" s="313"/>
      <c r="FS35" s="313"/>
      <c r="FT35" s="313"/>
      <c r="FU35" s="313"/>
      <c r="FV35" s="313"/>
      <c r="FW35" s="313"/>
      <c r="FX35" s="313"/>
      <c r="FY35" s="313"/>
      <c r="FZ35" s="313"/>
      <c r="GA35" s="313"/>
      <c r="GB35" s="313"/>
      <c r="GC35" s="313"/>
      <c r="GD35" s="313"/>
      <c r="GE35" s="313"/>
      <c r="GF35" s="313"/>
      <c r="GG35" s="313"/>
      <c r="GH35" s="313"/>
      <c r="GI35" s="313"/>
      <c r="GJ35" s="313"/>
      <c r="GK35" s="313"/>
      <c r="GL35" s="313"/>
      <c r="GM35" s="313"/>
      <c r="GN35" s="313"/>
      <c r="GO35" s="313"/>
      <c r="GP35" s="313"/>
      <c r="GQ35" s="313"/>
      <c r="GR35" s="313"/>
      <c r="GS35" s="313"/>
      <c r="GT35" s="313"/>
      <c r="GU35" s="313"/>
      <c r="GV35" s="313"/>
      <c r="GW35" s="313"/>
      <c r="GX35" s="313"/>
      <c r="GY35" s="313"/>
      <c r="GZ35" s="313"/>
      <c r="HA35" s="313"/>
      <c r="HB35" s="313"/>
      <c r="HC35" s="313"/>
      <c r="HD35" s="313"/>
      <c r="HE35" s="313"/>
      <c r="HF35" s="313"/>
      <c r="HG35" s="313"/>
      <c r="HH35" s="313"/>
      <c r="HI35" s="313"/>
      <c r="HJ35" s="313"/>
      <c r="HK35" s="313"/>
      <c r="HL35" s="313"/>
      <c r="HM35" s="313"/>
      <c r="HN35" s="313"/>
      <c r="HO35" s="313"/>
      <c r="HP35" s="313"/>
      <c r="HQ35" s="313"/>
      <c r="HR35" s="313"/>
      <c r="HS35" s="313"/>
      <c r="HT35" s="313"/>
      <c r="HU35" s="313"/>
      <c r="HV35" s="313"/>
      <c r="HW35" s="313"/>
      <c r="HX35" s="313"/>
      <c r="HY35" s="313"/>
      <c r="HZ35" s="313"/>
      <c r="IA35" s="313"/>
      <c r="IB35" s="313"/>
      <c r="IC35" s="313"/>
      <c r="ID35" s="313"/>
      <c r="IE35" s="313"/>
      <c r="IF35" s="313"/>
      <c r="IG35" s="313"/>
      <c r="IH35" s="313"/>
      <c r="II35" s="313"/>
      <c r="IJ35" s="313"/>
      <c r="IK35" s="313"/>
      <c r="IL35" s="313"/>
      <c r="IM35" s="313"/>
      <c r="IN35" s="313"/>
      <c r="IO35" s="313"/>
      <c r="IP35" s="313"/>
      <c r="IQ35" s="313"/>
      <c r="IR35" s="313"/>
      <c r="IS35" s="313"/>
      <c r="IT35" s="313"/>
    </row>
    <row r="36" spans="1:254" s="304" customFormat="1">
      <c r="A36" s="316" t="s">
        <v>474</v>
      </c>
      <c r="C36" s="316"/>
      <c r="D36" s="316"/>
      <c r="E36" s="316"/>
      <c r="F36" s="316"/>
      <c r="G36" s="313"/>
      <c r="H36" s="313"/>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3"/>
      <c r="DL36" s="313"/>
      <c r="DM36" s="313"/>
      <c r="DN36" s="313"/>
      <c r="DO36" s="313"/>
      <c r="DP36" s="313"/>
      <c r="DQ36" s="313"/>
      <c r="DR36" s="313"/>
      <c r="DS36" s="313"/>
      <c r="DT36" s="313"/>
      <c r="DU36" s="313"/>
      <c r="DV36" s="313"/>
      <c r="DW36" s="313"/>
      <c r="DX36" s="313"/>
      <c r="DY36" s="313"/>
      <c r="DZ36" s="313"/>
      <c r="EA36" s="313"/>
      <c r="EB36" s="313"/>
      <c r="EC36" s="313"/>
      <c r="ED36" s="313"/>
      <c r="EE36" s="313"/>
      <c r="EF36" s="313"/>
      <c r="EG36" s="313"/>
      <c r="EH36" s="313"/>
      <c r="EI36" s="313"/>
      <c r="EJ36" s="313"/>
      <c r="EK36" s="313"/>
      <c r="EL36" s="313"/>
      <c r="EM36" s="313"/>
      <c r="EN36" s="313"/>
      <c r="EO36" s="313"/>
      <c r="EP36" s="313"/>
      <c r="EQ36" s="313"/>
      <c r="ER36" s="313"/>
      <c r="ES36" s="313"/>
      <c r="ET36" s="313"/>
      <c r="EU36" s="313"/>
      <c r="EV36" s="313"/>
      <c r="EW36" s="313"/>
      <c r="EX36" s="313"/>
      <c r="EY36" s="313"/>
      <c r="EZ36" s="313"/>
      <c r="FA36" s="313"/>
      <c r="FB36" s="313"/>
      <c r="FC36" s="313"/>
      <c r="FD36" s="313"/>
      <c r="FE36" s="313"/>
      <c r="FF36" s="313"/>
      <c r="FG36" s="313"/>
      <c r="FH36" s="313"/>
      <c r="FI36" s="313"/>
      <c r="FJ36" s="313"/>
      <c r="FK36" s="313"/>
      <c r="FL36" s="313"/>
      <c r="FM36" s="313"/>
      <c r="FN36" s="313"/>
      <c r="FO36" s="313"/>
      <c r="FP36" s="313"/>
      <c r="FQ36" s="313"/>
      <c r="FR36" s="313"/>
      <c r="FS36" s="313"/>
      <c r="FT36" s="313"/>
      <c r="FU36" s="313"/>
      <c r="FV36" s="313"/>
      <c r="FW36" s="313"/>
      <c r="FX36" s="313"/>
      <c r="FY36" s="313"/>
      <c r="FZ36" s="313"/>
      <c r="GA36" s="313"/>
      <c r="GB36" s="313"/>
      <c r="GC36" s="313"/>
      <c r="GD36" s="313"/>
      <c r="GE36" s="313"/>
      <c r="GF36" s="313"/>
      <c r="GG36" s="313"/>
      <c r="GH36" s="313"/>
      <c r="GI36" s="313"/>
      <c r="GJ36" s="313"/>
      <c r="GK36" s="313"/>
      <c r="GL36" s="313"/>
      <c r="GM36" s="313"/>
      <c r="GN36" s="313"/>
      <c r="GO36" s="313"/>
      <c r="GP36" s="313"/>
      <c r="GQ36" s="313"/>
      <c r="GR36" s="313"/>
      <c r="GS36" s="313"/>
      <c r="GT36" s="313"/>
      <c r="GU36" s="313"/>
      <c r="GV36" s="313"/>
      <c r="GW36" s="313"/>
      <c r="GX36" s="313"/>
      <c r="GY36" s="313"/>
      <c r="GZ36" s="313"/>
      <c r="HA36" s="313"/>
      <c r="HB36" s="313"/>
      <c r="HC36" s="313"/>
      <c r="HD36" s="313"/>
      <c r="HE36" s="313"/>
      <c r="HF36" s="313"/>
      <c r="HG36" s="313"/>
      <c r="HH36" s="313"/>
      <c r="HI36" s="313"/>
      <c r="HJ36" s="313"/>
      <c r="HK36" s="313"/>
      <c r="HL36" s="313"/>
      <c r="HM36" s="313"/>
      <c r="HN36" s="313"/>
      <c r="HO36" s="313"/>
      <c r="HP36" s="313"/>
      <c r="HQ36" s="313"/>
      <c r="HR36" s="313"/>
      <c r="HS36" s="313"/>
      <c r="HT36" s="313"/>
      <c r="HU36" s="313"/>
      <c r="HV36" s="313"/>
      <c r="HW36" s="313"/>
      <c r="HX36" s="313"/>
      <c r="HY36" s="313"/>
      <c r="HZ36" s="313"/>
      <c r="IA36" s="313"/>
      <c r="IB36" s="313"/>
      <c r="IC36" s="313"/>
      <c r="ID36" s="313"/>
      <c r="IE36" s="313"/>
      <c r="IF36" s="313"/>
      <c r="IG36" s="313"/>
      <c r="IH36" s="313"/>
      <c r="II36" s="313"/>
      <c r="IJ36" s="313"/>
      <c r="IK36" s="313"/>
      <c r="IL36" s="313"/>
      <c r="IM36" s="313"/>
      <c r="IN36" s="313"/>
      <c r="IO36" s="313"/>
      <c r="IP36" s="313"/>
      <c r="IQ36" s="313"/>
      <c r="IR36" s="313"/>
      <c r="IS36" s="313"/>
      <c r="IT36" s="313"/>
    </row>
    <row r="37" spans="1:254" s="304" customFormat="1">
      <c r="A37" s="316" t="s">
        <v>475</v>
      </c>
      <c r="C37" s="316"/>
      <c r="D37" s="316"/>
      <c r="E37" s="316"/>
      <c r="F37" s="316"/>
      <c r="G37" s="313"/>
      <c r="H37" s="313"/>
      <c r="I37" s="313"/>
      <c r="J37" s="313"/>
      <c r="K37" s="313"/>
      <c r="L37" s="313"/>
      <c r="M37" s="313"/>
      <c r="N37" s="313"/>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3"/>
      <c r="DL37" s="313"/>
      <c r="DM37" s="313"/>
      <c r="DN37" s="313"/>
      <c r="DO37" s="313"/>
      <c r="DP37" s="313"/>
      <c r="DQ37" s="313"/>
      <c r="DR37" s="313"/>
      <c r="DS37" s="313"/>
      <c r="DT37" s="313"/>
      <c r="DU37" s="313"/>
      <c r="DV37" s="313"/>
      <c r="DW37" s="313"/>
      <c r="DX37" s="313"/>
      <c r="DY37" s="313"/>
      <c r="DZ37" s="313"/>
      <c r="EA37" s="313"/>
      <c r="EB37" s="313"/>
      <c r="EC37" s="313"/>
      <c r="ED37" s="313"/>
      <c r="EE37" s="313"/>
      <c r="EF37" s="313"/>
      <c r="EG37" s="313"/>
      <c r="EH37" s="313"/>
      <c r="EI37" s="313"/>
      <c r="EJ37" s="313"/>
      <c r="EK37" s="313"/>
      <c r="EL37" s="313"/>
      <c r="EM37" s="313"/>
      <c r="EN37" s="313"/>
      <c r="EO37" s="313"/>
      <c r="EP37" s="313"/>
      <c r="EQ37" s="313"/>
      <c r="ER37" s="313"/>
      <c r="ES37" s="313"/>
      <c r="ET37" s="313"/>
      <c r="EU37" s="313"/>
      <c r="EV37" s="313"/>
      <c r="EW37" s="313"/>
      <c r="EX37" s="313"/>
      <c r="EY37" s="313"/>
      <c r="EZ37" s="313"/>
      <c r="FA37" s="313"/>
      <c r="FB37" s="313"/>
      <c r="FC37" s="313"/>
      <c r="FD37" s="313"/>
      <c r="FE37" s="313"/>
      <c r="FF37" s="313"/>
      <c r="FG37" s="313"/>
      <c r="FH37" s="313"/>
      <c r="FI37" s="313"/>
      <c r="FJ37" s="313"/>
      <c r="FK37" s="313"/>
      <c r="FL37" s="313"/>
      <c r="FM37" s="313"/>
      <c r="FN37" s="313"/>
      <c r="FO37" s="313"/>
      <c r="FP37" s="313"/>
      <c r="FQ37" s="313"/>
      <c r="FR37" s="313"/>
      <c r="FS37" s="313"/>
      <c r="FT37" s="313"/>
      <c r="FU37" s="313"/>
      <c r="FV37" s="313"/>
      <c r="FW37" s="313"/>
      <c r="FX37" s="313"/>
      <c r="FY37" s="313"/>
      <c r="FZ37" s="313"/>
      <c r="GA37" s="313"/>
      <c r="GB37" s="313"/>
      <c r="GC37" s="313"/>
      <c r="GD37" s="313"/>
      <c r="GE37" s="313"/>
      <c r="GF37" s="313"/>
      <c r="GG37" s="313"/>
      <c r="GH37" s="313"/>
      <c r="GI37" s="313"/>
      <c r="GJ37" s="313"/>
      <c r="GK37" s="313"/>
      <c r="GL37" s="313"/>
      <c r="GM37" s="313"/>
      <c r="GN37" s="313"/>
      <c r="GO37" s="313"/>
      <c r="GP37" s="313"/>
      <c r="GQ37" s="313"/>
      <c r="GR37" s="313"/>
      <c r="GS37" s="313"/>
      <c r="GT37" s="313"/>
      <c r="GU37" s="313"/>
      <c r="GV37" s="313"/>
      <c r="GW37" s="313"/>
      <c r="GX37" s="313"/>
      <c r="GY37" s="313"/>
      <c r="GZ37" s="313"/>
      <c r="HA37" s="313"/>
      <c r="HB37" s="313"/>
      <c r="HC37" s="313"/>
      <c r="HD37" s="313"/>
      <c r="HE37" s="313"/>
      <c r="HF37" s="313"/>
      <c r="HG37" s="313"/>
      <c r="HH37" s="313"/>
      <c r="HI37" s="313"/>
      <c r="HJ37" s="313"/>
      <c r="HK37" s="313"/>
      <c r="HL37" s="313"/>
      <c r="HM37" s="313"/>
      <c r="HN37" s="313"/>
      <c r="HO37" s="313"/>
      <c r="HP37" s="313"/>
      <c r="HQ37" s="313"/>
      <c r="HR37" s="313"/>
      <c r="HS37" s="313"/>
      <c r="HT37" s="313"/>
      <c r="HU37" s="313"/>
      <c r="HV37" s="313"/>
      <c r="HW37" s="313"/>
      <c r="HX37" s="313"/>
      <c r="HY37" s="313"/>
      <c r="HZ37" s="313"/>
      <c r="IA37" s="313"/>
      <c r="IB37" s="313"/>
      <c r="IC37" s="313"/>
      <c r="ID37" s="313"/>
      <c r="IE37" s="313"/>
      <c r="IF37" s="313"/>
      <c r="IG37" s="313"/>
      <c r="IH37" s="313"/>
      <c r="II37" s="313"/>
      <c r="IJ37" s="313"/>
      <c r="IK37" s="313"/>
      <c r="IL37" s="313"/>
      <c r="IM37" s="313"/>
      <c r="IN37" s="313"/>
      <c r="IO37" s="313"/>
      <c r="IP37" s="313"/>
      <c r="IQ37" s="313"/>
      <c r="IR37" s="313"/>
      <c r="IS37" s="313"/>
      <c r="IT37" s="313"/>
    </row>
    <row r="38" spans="1:254" s="304" customFormat="1">
      <c r="A38" s="316" t="s">
        <v>476</v>
      </c>
      <c r="C38" s="316"/>
      <c r="D38" s="316"/>
      <c r="E38" s="316"/>
      <c r="F38" s="316"/>
      <c r="G38" s="313"/>
      <c r="H38" s="313"/>
      <c r="I38" s="313"/>
      <c r="J38" s="313"/>
      <c r="K38" s="313"/>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3"/>
      <c r="DL38" s="313"/>
      <c r="DM38" s="313"/>
      <c r="DN38" s="313"/>
      <c r="DO38" s="313"/>
      <c r="DP38" s="313"/>
      <c r="DQ38" s="313"/>
      <c r="DR38" s="313"/>
      <c r="DS38" s="313"/>
      <c r="DT38" s="313"/>
      <c r="DU38" s="313"/>
      <c r="DV38" s="313"/>
      <c r="DW38" s="313"/>
      <c r="DX38" s="313"/>
      <c r="DY38" s="313"/>
      <c r="DZ38" s="313"/>
      <c r="EA38" s="313"/>
      <c r="EB38" s="313"/>
      <c r="EC38" s="313"/>
      <c r="ED38" s="313"/>
      <c r="EE38" s="313"/>
      <c r="EF38" s="313"/>
      <c r="EG38" s="313"/>
      <c r="EH38" s="313"/>
      <c r="EI38" s="313"/>
      <c r="EJ38" s="313"/>
      <c r="EK38" s="313"/>
      <c r="EL38" s="313"/>
      <c r="EM38" s="313"/>
      <c r="EN38" s="313"/>
      <c r="EO38" s="313"/>
      <c r="EP38" s="313"/>
      <c r="EQ38" s="313"/>
      <c r="ER38" s="313"/>
      <c r="ES38" s="313"/>
      <c r="ET38" s="313"/>
      <c r="EU38" s="313"/>
      <c r="EV38" s="313"/>
      <c r="EW38" s="313"/>
      <c r="EX38" s="313"/>
      <c r="EY38" s="313"/>
      <c r="EZ38" s="313"/>
      <c r="FA38" s="313"/>
      <c r="FB38" s="313"/>
      <c r="FC38" s="313"/>
      <c r="FD38" s="313"/>
      <c r="FE38" s="313"/>
      <c r="FF38" s="313"/>
      <c r="FG38" s="313"/>
      <c r="FH38" s="313"/>
      <c r="FI38" s="313"/>
      <c r="FJ38" s="313"/>
      <c r="FK38" s="313"/>
      <c r="FL38" s="313"/>
      <c r="FM38" s="313"/>
      <c r="FN38" s="313"/>
      <c r="FO38" s="313"/>
      <c r="FP38" s="313"/>
      <c r="FQ38" s="313"/>
      <c r="FR38" s="313"/>
      <c r="FS38" s="313"/>
      <c r="FT38" s="313"/>
      <c r="FU38" s="313"/>
      <c r="FV38" s="313"/>
      <c r="FW38" s="313"/>
      <c r="FX38" s="313"/>
      <c r="FY38" s="313"/>
      <c r="FZ38" s="313"/>
      <c r="GA38" s="313"/>
      <c r="GB38" s="313"/>
      <c r="GC38" s="313"/>
      <c r="GD38" s="313"/>
      <c r="GE38" s="313"/>
      <c r="GF38" s="313"/>
      <c r="GG38" s="313"/>
      <c r="GH38" s="313"/>
      <c r="GI38" s="313"/>
      <c r="GJ38" s="313"/>
      <c r="GK38" s="313"/>
      <c r="GL38" s="313"/>
      <c r="GM38" s="313"/>
      <c r="GN38" s="313"/>
      <c r="GO38" s="313"/>
      <c r="GP38" s="313"/>
      <c r="GQ38" s="313"/>
      <c r="GR38" s="313"/>
      <c r="GS38" s="313"/>
      <c r="GT38" s="313"/>
      <c r="GU38" s="313"/>
      <c r="GV38" s="313"/>
      <c r="GW38" s="313"/>
      <c r="GX38" s="313"/>
      <c r="GY38" s="313"/>
      <c r="GZ38" s="313"/>
      <c r="HA38" s="313"/>
      <c r="HB38" s="313"/>
      <c r="HC38" s="313"/>
      <c r="HD38" s="313"/>
      <c r="HE38" s="313"/>
      <c r="HF38" s="313"/>
      <c r="HG38" s="313"/>
      <c r="HH38" s="313"/>
      <c r="HI38" s="313"/>
      <c r="HJ38" s="313"/>
      <c r="HK38" s="313"/>
      <c r="HL38" s="313"/>
      <c r="HM38" s="313"/>
      <c r="HN38" s="313"/>
      <c r="HO38" s="313"/>
      <c r="HP38" s="313"/>
      <c r="HQ38" s="313"/>
      <c r="HR38" s="313"/>
      <c r="HS38" s="313"/>
      <c r="HT38" s="313"/>
      <c r="HU38" s="313"/>
      <c r="HV38" s="313"/>
      <c r="HW38" s="313"/>
      <c r="HX38" s="313"/>
      <c r="HY38" s="313"/>
      <c r="HZ38" s="313"/>
      <c r="IA38" s="313"/>
      <c r="IB38" s="313"/>
      <c r="IC38" s="313"/>
      <c r="ID38" s="313"/>
      <c r="IE38" s="313"/>
      <c r="IF38" s="313"/>
      <c r="IG38" s="313"/>
      <c r="IH38" s="313"/>
      <c r="II38" s="313"/>
      <c r="IJ38" s="313"/>
      <c r="IK38" s="313"/>
      <c r="IL38" s="313"/>
      <c r="IM38" s="313"/>
      <c r="IN38" s="313"/>
      <c r="IO38" s="313"/>
      <c r="IP38" s="313"/>
      <c r="IQ38" s="313"/>
      <c r="IR38" s="313"/>
      <c r="IS38" s="313"/>
      <c r="IT38" s="313"/>
    </row>
    <row r="39" spans="1:254" s="304" customFormat="1">
      <c r="A39" s="316" t="s">
        <v>477</v>
      </c>
      <c r="C39" s="316"/>
      <c r="D39" s="316"/>
      <c r="E39" s="316"/>
      <c r="F39" s="316"/>
      <c r="G39" s="313"/>
      <c r="H39" s="313"/>
      <c r="I39" s="313"/>
      <c r="J39" s="313"/>
      <c r="K39" s="313"/>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3"/>
      <c r="DL39" s="313"/>
      <c r="DM39" s="313"/>
      <c r="DN39" s="313"/>
      <c r="DO39" s="313"/>
      <c r="DP39" s="313"/>
      <c r="DQ39" s="313"/>
      <c r="DR39" s="313"/>
      <c r="DS39" s="313"/>
      <c r="DT39" s="313"/>
      <c r="DU39" s="313"/>
      <c r="DV39" s="313"/>
      <c r="DW39" s="313"/>
      <c r="DX39" s="313"/>
      <c r="DY39" s="313"/>
      <c r="DZ39" s="313"/>
      <c r="EA39" s="313"/>
      <c r="EB39" s="313"/>
      <c r="EC39" s="313"/>
      <c r="ED39" s="313"/>
      <c r="EE39" s="313"/>
      <c r="EF39" s="313"/>
      <c r="EG39" s="313"/>
      <c r="EH39" s="313"/>
      <c r="EI39" s="313"/>
      <c r="EJ39" s="313"/>
      <c r="EK39" s="313"/>
      <c r="EL39" s="313"/>
      <c r="EM39" s="313"/>
      <c r="EN39" s="313"/>
      <c r="EO39" s="313"/>
      <c r="EP39" s="313"/>
      <c r="EQ39" s="313"/>
      <c r="ER39" s="313"/>
      <c r="ES39" s="313"/>
      <c r="ET39" s="313"/>
      <c r="EU39" s="313"/>
      <c r="EV39" s="313"/>
      <c r="EW39" s="313"/>
      <c r="EX39" s="313"/>
      <c r="EY39" s="313"/>
      <c r="EZ39" s="313"/>
      <c r="FA39" s="313"/>
      <c r="FB39" s="313"/>
      <c r="FC39" s="313"/>
      <c r="FD39" s="313"/>
      <c r="FE39" s="313"/>
      <c r="FF39" s="313"/>
      <c r="FG39" s="313"/>
      <c r="FH39" s="313"/>
      <c r="FI39" s="313"/>
      <c r="FJ39" s="313"/>
      <c r="FK39" s="313"/>
      <c r="FL39" s="313"/>
      <c r="FM39" s="313"/>
      <c r="FN39" s="313"/>
      <c r="FO39" s="313"/>
      <c r="FP39" s="313"/>
      <c r="FQ39" s="313"/>
      <c r="FR39" s="313"/>
      <c r="FS39" s="313"/>
      <c r="FT39" s="313"/>
      <c r="FU39" s="313"/>
      <c r="FV39" s="313"/>
      <c r="FW39" s="313"/>
      <c r="FX39" s="313"/>
      <c r="FY39" s="313"/>
      <c r="FZ39" s="313"/>
      <c r="GA39" s="313"/>
      <c r="GB39" s="313"/>
      <c r="GC39" s="313"/>
      <c r="GD39" s="313"/>
      <c r="GE39" s="313"/>
      <c r="GF39" s="313"/>
      <c r="GG39" s="313"/>
      <c r="GH39" s="313"/>
      <c r="GI39" s="313"/>
      <c r="GJ39" s="313"/>
      <c r="GK39" s="313"/>
      <c r="GL39" s="313"/>
      <c r="GM39" s="313"/>
      <c r="GN39" s="313"/>
      <c r="GO39" s="313"/>
      <c r="GP39" s="313"/>
      <c r="GQ39" s="313"/>
      <c r="GR39" s="313"/>
      <c r="GS39" s="313"/>
      <c r="GT39" s="313"/>
      <c r="GU39" s="313"/>
      <c r="GV39" s="313"/>
      <c r="GW39" s="313"/>
      <c r="GX39" s="313"/>
      <c r="GY39" s="313"/>
      <c r="GZ39" s="313"/>
      <c r="HA39" s="313"/>
      <c r="HB39" s="313"/>
      <c r="HC39" s="313"/>
      <c r="HD39" s="313"/>
      <c r="HE39" s="313"/>
      <c r="HF39" s="313"/>
      <c r="HG39" s="313"/>
      <c r="HH39" s="313"/>
      <c r="HI39" s="313"/>
      <c r="HJ39" s="313"/>
      <c r="HK39" s="313"/>
      <c r="HL39" s="313"/>
      <c r="HM39" s="313"/>
      <c r="HN39" s="313"/>
      <c r="HO39" s="313"/>
      <c r="HP39" s="313"/>
      <c r="HQ39" s="313"/>
      <c r="HR39" s="313"/>
      <c r="HS39" s="313"/>
      <c r="HT39" s="313"/>
      <c r="HU39" s="313"/>
      <c r="HV39" s="313"/>
      <c r="HW39" s="313"/>
      <c r="HX39" s="313"/>
      <c r="HY39" s="313"/>
      <c r="HZ39" s="313"/>
      <c r="IA39" s="313"/>
      <c r="IB39" s="313"/>
      <c r="IC39" s="313"/>
      <c r="ID39" s="313"/>
      <c r="IE39" s="313"/>
      <c r="IF39" s="313"/>
      <c r="IG39" s="313"/>
      <c r="IH39" s="313"/>
      <c r="II39" s="313"/>
      <c r="IJ39" s="313"/>
      <c r="IK39" s="313"/>
      <c r="IL39" s="313"/>
      <c r="IM39" s="313"/>
      <c r="IN39" s="313"/>
      <c r="IO39" s="313"/>
      <c r="IP39" s="313"/>
      <c r="IQ39" s="313"/>
      <c r="IR39" s="313"/>
      <c r="IS39" s="313"/>
      <c r="IT39" s="313"/>
    </row>
    <row r="40" spans="1:254" s="304" customFormat="1">
      <c r="A40" s="316" t="s">
        <v>478</v>
      </c>
      <c r="C40" s="316"/>
      <c r="D40" s="316"/>
      <c r="E40" s="316"/>
      <c r="F40" s="316"/>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row>
    <row r="41" spans="1:254" s="304" customFormat="1">
      <c r="A41" s="316" t="s">
        <v>479</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row>
    <row r="42" spans="1:254" s="304" customFormat="1">
      <c r="A42" s="316" t="s">
        <v>480</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row>
    <row r="43" spans="1:254" s="304" customFormat="1">
      <c r="A43" s="316" t="s">
        <v>481</v>
      </c>
      <c r="C43" s="316"/>
      <c r="D43" s="316"/>
      <c r="E43" s="316"/>
      <c r="F43" s="316"/>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row>
    <row r="44" spans="1:254" s="304" customFormat="1" ht="13.5" customHeight="1">
      <c r="A44" s="316" t="s">
        <v>482</v>
      </c>
      <c r="C44" s="316"/>
      <c r="D44" s="316"/>
      <c r="E44" s="316"/>
      <c r="F44" s="316"/>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c r="BG44" s="313"/>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3"/>
      <c r="DL44" s="313"/>
      <c r="DM44" s="313"/>
      <c r="DN44" s="313"/>
      <c r="DO44" s="313"/>
      <c r="DP44" s="313"/>
      <c r="DQ44" s="313"/>
      <c r="DR44" s="313"/>
      <c r="DS44" s="313"/>
      <c r="DT44" s="313"/>
      <c r="DU44" s="313"/>
      <c r="DV44" s="313"/>
      <c r="DW44" s="313"/>
      <c r="DX44" s="313"/>
      <c r="DY44" s="313"/>
      <c r="DZ44" s="313"/>
      <c r="EA44" s="313"/>
      <c r="EB44" s="313"/>
      <c r="EC44" s="313"/>
      <c r="ED44" s="313"/>
      <c r="EE44" s="313"/>
      <c r="EF44" s="313"/>
      <c r="EG44" s="313"/>
      <c r="EH44" s="313"/>
      <c r="EI44" s="313"/>
      <c r="EJ44" s="313"/>
      <c r="EK44" s="313"/>
      <c r="EL44" s="313"/>
      <c r="EM44" s="313"/>
      <c r="EN44" s="313"/>
      <c r="EO44" s="313"/>
      <c r="EP44" s="313"/>
      <c r="EQ44" s="313"/>
      <c r="ER44" s="313"/>
      <c r="ES44" s="313"/>
      <c r="ET44" s="313"/>
      <c r="EU44" s="313"/>
      <c r="EV44" s="313"/>
      <c r="EW44" s="313"/>
      <c r="EX44" s="313"/>
      <c r="EY44" s="313"/>
      <c r="EZ44" s="313"/>
      <c r="FA44" s="313"/>
      <c r="FB44" s="313"/>
      <c r="FC44" s="313"/>
      <c r="FD44" s="313"/>
      <c r="FE44" s="313"/>
      <c r="FF44" s="313"/>
      <c r="FG44" s="313"/>
      <c r="FH44" s="313"/>
      <c r="FI44" s="313"/>
      <c r="FJ44" s="313"/>
      <c r="FK44" s="313"/>
      <c r="FL44" s="313"/>
      <c r="FM44" s="313"/>
      <c r="FN44" s="313"/>
      <c r="FO44" s="313"/>
      <c r="FP44" s="313"/>
      <c r="FQ44" s="313"/>
      <c r="FR44" s="313"/>
      <c r="FS44" s="313"/>
      <c r="FT44" s="313"/>
      <c r="FU44" s="313"/>
      <c r="FV44" s="313"/>
      <c r="FW44" s="313"/>
      <c r="FX44" s="313"/>
      <c r="FY44" s="313"/>
      <c r="FZ44" s="313"/>
      <c r="GA44" s="313"/>
      <c r="GB44" s="313"/>
      <c r="GC44" s="313"/>
      <c r="GD44" s="313"/>
      <c r="GE44" s="313"/>
      <c r="GF44" s="313"/>
      <c r="GG44" s="313"/>
      <c r="GH44" s="313"/>
      <c r="GI44" s="313"/>
      <c r="GJ44" s="313"/>
      <c r="GK44" s="313"/>
      <c r="GL44" s="313"/>
      <c r="GM44" s="313"/>
      <c r="GN44" s="313"/>
      <c r="GO44" s="313"/>
      <c r="GP44" s="313"/>
      <c r="GQ44" s="313"/>
      <c r="GR44" s="313"/>
      <c r="GS44" s="313"/>
      <c r="GT44" s="313"/>
      <c r="GU44" s="313"/>
      <c r="GV44" s="313"/>
      <c r="GW44" s="313"/>
      <c r="GX44" s="313"/>
      <c r="GY44" s="313"/>
      <c r="GZ44" s="313"/>
      <c r="HA44" s="313"/>
      <c r="HB44" s="313"/>
      <c r="HC44" s="313"/>
      <c r="HD44" s="313"/>
      <c r="HE44" s="313"/>
      <c r="HF44" s="313"/>
      <c r="HG44" s="313"/>
      <c r="HH44" s="313"/>
      <c r="HI44" s="313"/>
      <c r="HJ44" s="313"/>
      <c r="HK44" s="313"/>
      <c r="HL44" s="313"/>
      <c r="HM44" s="313"/>
      <c r="HN44" s="313"/>
      <c r="HO44" s="313"/>
      <c r="HP44" s="313"/>
      <c r="HQ44" s="313"/>
      <c r="HR44" s="313"/>
      <c r="HS44" s="313"/>
      <c r="HT44" s="313"/>
      <c r="HU44" s="313"/>
      <c r="HV44" s="313"/>
      <c r="HW44" s="313"/>
      <c r="HX44" s="313"/>
      <c r="HY44" s="313"/>
      <c r="HZ44" s="313"/>
      <c r="IA44" s="313"/>
      <c r="IB44" s="313"/>
      <c r="IC44" s="313"/>
      <c r="ID44" s="313"/>
      <c r="IE44" s="313"/>
      <c r="IF44" s="313"/>
      <c r="IG44" s="313"/>
      <c r="IH44" s="313"/>
      <c r="II44" s="313"/>
      <c r="IJ44" s="313"/>
      <c r="IK44" s="313"/>
      <c r="IL44" s="313"/>
      <c r="IM44" s="313"/>
      <c r="IN44" s="313"/>
      <c r="IO44" s="313"/>
      <c r="IP44" s="313"/>
      <c r="IQ44" s="313"/>
      <c r="IR44" s="313"/>
      <c r="IS44" s="313"/>
      <c r="IT44" s="313"/>
    </row>
    <row r="45" spans="1:254" s="304" customFormat="1" ht="14.25" customHeight="1">
      <c r="A45" s="316" t="s">
        <v>483</v>
      </c>
      <c r="C45" s="316"/>
      <c r="D45" s="316"/>
      <c r="E45" s="316"/>
      <c r="F45" s="316"/>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row>
    <row r="46" spans="1:254" s="304" customFormat="1" ht="15" customHeight="1">
      <c r="A46" s="316" t="s">
        <v>484</v>
      </c>
      <c r="C46" s="316"/>
      <c r="D46" s="316"/>
      <c r="E46" s="316"/>
      <c r="F46" s="316"/>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row>
    <row r="47" spans="1:254" s="304" customFormat="1">
      <c r="A47" s="316" t="s">
        <v>348</v>
      </c>
      <c r="C47" s="316"/>
      <c r="D47" s="316"/>
      <c r="E47" s="316"/>
      <c r="F47" s="316"/>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row>
    <row r="48" spans="1:254">
      <c r="A48" s="394"/>
      <c r="B48" s="385"/>
      <c r="C48" s="377"/>
      <c r="D48" s="328"/>
      <c r="E48" s="423"/>
      <c r="F48" s="424"/>
    </row>
    <row r="49" spans="1:6">
      <c r="A49" s="244" t="s">
        <v>131</v>
      </c>
      <c r="B49" s="69" t="s">
        <v>132</v>
      </c>
      <c r="C49" s="70" t="s">
        <v>133</v>
      </c>
      <c r="D49" s="71" t="s">
        <v>134</v>
      </c>
      <c r="E49" s="72" t="s">
        <v>135</v>
      </c>
      <c r="F49" s="73" t="s">
        <v>136</v>
      </c>
    </row>
    <row r="50" spans="1:6">
      <c r="A50" s="394"/>
      <c r="B50" s="385"/>
      <c r="C50" s="377"/>
      <c r="D50" s="328"/>
      <c r="E50" s="423"/>
      <c r="F50" s="424"/>
    </row>
    <row r="51" spans="1:6" s="253" customFormat="1" ht="67.5" customHeight="1">
      <c r="A51" s="425" t="s">
        <v>485</v>
      </c>
      <c r="B51" s="426" t="s">
        <v>486</v>
      </c>
      <c r="C51" s="427"/>
      <c r="D51" s="327"/>
      <c r="E51" s="427"/>
      <c r="F51" s="427"/>
    </row>
    <row r="52" spans="1:6" s="253" customFormat="1" ht="17.25" customHeight="1">
      <c r="A52" s="418"/>
      <c r="B52" s="385"/>
      <c r="C52" s="335" t="s">
        <v>487</v>
      </c>
      <c r="D52" s="327">
        <v>1</v>
      </c>
      <c r="E52" s="373"/>
      <c r="F52" s="373">
        <f>D52*E52</f>
        <v>0</v>
      </c>
    </row>
    <row r="53" spans="1:6" ht="18" customHeight="1"/>
    <row r="54" spans="1:6" s="253" customFormat="1" ht="14.25" customHeight="1">
      <c r="A54" s="380" t="s">
        <v>37</v>
      </c>
      <c r="B54" s="381" t="s">
        <v>488</v>
      </c>
      <c r="C54" s="428"/>
      <c r="D54" s="383"/>
      <c r="E54" s="429"/>
      <c r="F54" s="275">
        <f>SUM(F51:F53)</f>
        <v>0</v>
      </c>
    </row>
    <row r="55" spans="1:6" ht="18.75" customHeight="1"/>
    <row r="56" spans="1:6">
      <c r="A56" s="386"/>
      <c r="D56" s="342"/>
    </row>
    <row r="57" spans="1:6" ht="15" customHeight="1"/>
    <row r="58" spans="1:6" ht="19.5" customHeight="1"/>
    <row r="60" spans="1:6" ht="18" customHeight="1"/>
    <row r="61" spans="1:6" ht="15.75" customHeight="1"/>
    <row r="63" spans="1:6" ht="16.5" customHeight="1"/>
    <row r="64" spans="1:6" ht="17.25" customHeight="1"/>
    <row r="66" spans="1:4" ht="198.75" customHeight="1">
      <c r="A66" s="386"/>
      <c r="B66" s="430"/>
      <c r="D66" s="342"/>
    </row>
    <row r="67" spans="1:4">
      <c r="C67" s="431"/>
      <c r="D67" s="342"/>
    </row>
    <row r="68" spans="1:4">
      <c r="D68" s="342"/>
    </row>
    <row r="69" spans="1:4" ht="196.5" customHeight="1">
      <c r="A69" s="386"/>
      <c r="B69" s="430"/>
    </row>
    <row r="70" spans="1:4">
      <c r="D70" s="342"/>
    </row>
  </sheetData>
  <mergeCells count="7">
    <mergeCell ref="A35:F35"/>
    <mergeCell ref="A6:F6"/>
    <mergeCell ref="A24:F24"/>
    <mergeCell ref="A25:F25"/>
    <mergeCell ref="A26:F26"/>
    <mergeCell ref="A27:F27"/>
    <mergeCell ref="A28:F28"/>
  </mergeCells>
  <pageMargins left="0.78740157480314965" right="0" top="0.98425196850393704" bottom="0.98425196850393704" header="0.39370078740157483" footer="0.31496062992125984"/>
  <pageSetup paperSize="9" scale="70"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F74"/>
  <sheetViews>
    <sheetView topLeftCell="A42" zoomScaleNormal="100" zoomScaleSheetLayoutView="100" workbookViewId="0">
      <selection activeCell="E53" sqref="E53"/>
    </sheetView>
  </sheetViews>
  <sheetFormatPr defaultRowHeight="12.75"/>
  <cols>
    <col min="1" max="1" width="7.28515625" style="340" customWidth="1"/>
    <col min="2" max="2" width="40.7109375" style="254" customWidth="1"/>
    <col min="3" max="3" width="7.28515625" style="303" customWidth="1"/>
    <col min="4" max="4" width="9.28515625" style="304" customWidth="1"/>
    <col min="5" max="5" width="8.7109375" style="304" customWidth="1"/>
    <col min="6" max="6" width="16" style="305" customWidth="1"/>
    <col min="7" max="256" width="9.140625" style="254"/>
    <col min="257" max="257" width="7.28515625" style="254" customWidth="1"/>
    <col min="258" max="258" width="40.7109375" style="254" customWidth="1"/>
    <col min="259" max="259" width="7.28515625" style="254" customWidth="1"/>
    <col min="260" max="260" width="9.28515625" style="254" customWidth="1"/>
    <col min="261" max="261" width="8.7109375" style="254" customWidth="1"/>
    <col min="262" max="262" width="16" style="254" customWidth="1"/>
    <col min="263" max="512" width="9.140625" style="254"/>
    <col min="513" max="513" width="7.28515625" style="254" customWidth="1"/>
    <col min="514" max="514" width="40.7109375" style="254" customWidth="1"/>
    <col min="515" max="515" width="7.28515625" style="254" customWidth="1"/>
    <col min="516" max="516" width="9.28515625" style="254" customWidth="1"/>
    <col min="517" max="517" width="8.7109375" style="254" customWidth="1"/>
    <col min="518" max="518" width="16" style="254" customWidth="1"/>
    <col min="519" max="768" width="9.140625" style="254"/>
    <col min="769" max="769" width="7.28515625" style="254" customWidth="1"/>
    <col min="770" max="770" width="40.7109375" style="254" customWidth="1"/>
    <col min="771" max="771" width="7.28515625" style="254" customWidth="1"/>
    <col min="772" max="772" width="9.28515625" style="254" customWidth="1"/>
    <col min="773" max="773" width="8.7109375" style="254" customWidth="1"/>
    <col min="774" max="774" width="16" style="254" customWidth="1"/>
    <col min="775" max="1024" width="9.140625" style="254"/>
    <col min="1025" max="1025" width="7.28515625" style="254" customWidth="1"/>
    <col min="1026" max="1026" width="40.7109375" style="254" customWidth="1"/>
    <col min="1027" max="1027" width="7.28515625" style="254" customWidth="1"/>
    <col min="1028" max="1028" width="9.28515625" style="254" customWidth="1"/>
    <col min="1029" max="1029" width="8.7109375" style="254" customWidth="1"/>
    <col min="1030" max="1030" width="16" style="254" customWidth="1"/>
    <col min="1031" max="1280" width="9.140625" style="254"/>
    <col min="1281" max="1281" width="7.28515625" style="254" customWidth="1"/>
    <col min="1282" max="1282" width="40.7109375" style="254" customWidth="1"/>
    <col min="1283" max="1283" width="7.28515625" style="254" customWidth="1"/>
    <col min="1284" max="1284" width="9.28515625" style="254" customWidth="1"/>
    <col min="1285" max="1285" width="8.7109375" style="254" customWidth="1"/>
    <col min="1286" max="1286" width="16" style="254" customWidth="1"/>
    <col min="1287" max="1536" width="9.140625" style="254"/>
    <col min="1537" max="1537" width="7.28515625" style="254" customWidth="1"/>
    <col min="1538" max="1538" width="40.7109375" style="254" customWidth="1"/>
    <col min="1539" max="1539" width="7.28515625" style="254" customWidth="1"/>
    <col min="1540" max="1540" width="9.28515625" style="254" customWidth="1"/>
    <col min="1541" max="1541" width="8.7109375" style="254" customWidth="1"/>
    <col min="1542" max="1542" width="16" style="254" customWidth="1"/>
    <col min="1543" max="1792" width="9.140625" style="254"/>
    <col min="1793" max="1793" width="7.28515625" style="254" customWidth="1"/>
    <col min="1794" max="1794" width="40.7109375" style="254" customWidth="1"/>
    <col min="1795" max="1795" width="7.28515625" style="254" customWidth="1"/>
    <col min="1796" max="1796" width="9.28515625" style="254" customWidth="1"/>
    <col min="1797" max="1797" width="8.7109375" style="254" customWidth="1"/>
    <col min="1798" max="1798" width="16" style="254" customWidth="1"/>
    <col min="1799" max="2048" width="9.140625" style="254"/>
    <col min="2049" max="2049" width="7.28515625" style="254" customWidth="1"/>
    <col min="2050" max="2050" width="40.7109375" style="254" customWidth="1"/>
    <col min="2051" max="2051" width="7.28515625" style="254" customWidth="1"/>
    <col min="2052" max="2052" width="9.28515625" style="254" customWidth="1"/>
    <col min="2053" max="2053" width="8.7109375" style="254" customWidth="1"/>
    <col min="2054" max="2054" width="16" style="254" customWidth="1"/>
    <col min="2055" max="2304" width="9.140625" style="254"/>
    <col min="2305" max="2305" width="7.28515625" style="254" customWidth="1"/>
    <col min="2306" max="2306" width="40.7109375" style="254" customWidth="1"/>
    <col min="2307" max="2307" width="7.28515625" style="254" customWidth="1"/>
    <col min="2308" max="2308" width="9.28515625" style="254" customWidth="1"/>
    <col min="2309" max="2309" width="8.7109375" style="254" customWidth="1"/>
    <col min="2310" max="2310" width="16" style="254" customWidth="1"/>
    <col min="2311" max="2560" width="9.140625" style="254"/>
    <col min="2561" max="2561" width="7.28515625" style="254" customWidth="1"/>
    <col min="2562" max="2562" width="40.7109375" style="254" customWidth="1"/>
    <col min="2563" max="2563" width="7.28515625" style="254" customWidth="1"/>
    <col min="2564" max="2564" width="9.28515625" style="254" customWidth="1"/>
    <col min="2565" max="2565" width="8.7109375" style="254" customWidth="1"/>
    <col min="2566" max="2566" width="16" style="254" customWidth="1"/>
    <col min="2567" max="2816" width="9.140625" style="254"/>
    <col min="2817" max="2817" width="7.28515625" style="254" customWidth="1"/>
    <col min="2818" max="2818" width="40.7109375" style="254" customWidth="1"/>
    <col min="2819" max="2819" width="7.28515625" style="254" customWidth="1"/>
    <col min="2820" max="2820" width="9.28515625" style="254" customWidth="1"/>
    <col min="2821" max="2821" width="8.7109375" style="254" customWidth="1"/>
    <col min="2822" max="2822" width="16" style="254" customWidth="1"/>
    <col min="2823" max="3072" width="9.140625" style="254"/>
    <col min="3073" max="3073" width="7.28515625" style="254" customWidth="1"/>
    <col min="3074" max="3074" width="40.7109375" style="254" customWidth="1"/>
    <col min="3075" max="3075" width="7.28515625" style="254" customWidth="1"/>
    <col min="3076" max="3076" width="9.28515625" style="254" customWidth="1"/>
    <col min="3077" max="3077" width="8.7109375" style="254" customWidth="1"/>
    <col min="3078" max="3078" width="16" style="254" customWidth="1"/>
    <col min="3079" max="3328" width="9.140625" style="254"/>
    <col min="3329" max="3329" width="7.28515625" style="254" customWidth="1"/>
    <col min="3330" max="3330" width="40.7109375" style="254" customWidth="1"/>
    <col min="3331" max="3331" width="7.28515625" style="254" customWidth="1"/>
    <col min="3332" max="3332" width="9.28515625" style="254" customWidth="1"/>
    <col min="3333" max="3333" width="8.7109375" style="254" customWidth="1"/>
    <col min="3334" max="3334" width="16" style="254" customWidth="1"/>
    <col min="3335" max="3584" width="9.140625" style="254"/>
    <col min="3585" max="3585" width="7.28515625" style="254" customWidth="1"/>
    <col min="3586" max="3586" width="40.7109375" style="254" customWidth="1"/>
    <col min="3587" max="3587" width="7.28515625" style="254" customWidth="1"/>
    <col min="3588" max="3588" width="9.28515625" style="254" customWidth="1"/>
    <col min="3589" max="3589" width="8.7109375" style="254" customWidth="1"/>
    <col min="3590" max="3590" width="16" style="254" customWidth="1"/>
    <col min="3591" max="3840" width="9.140625" style="254"/>
    <col min="3841" max="3841" width="7.28515625" style="254" customWidth="1"/>
    <col min="3842" max="3842" width="40.7109375" style="254" customWidth="1"/>
    <col min="3843" max="3843" width="7.28515625" style="254" customWidth="1"/>
    <col min="3844" max="3844" width="9.28515625" style="254" customWidth="1"/>
    <col min="3845" max="3845" width="8.7109375" style="254" customWidth="1"/>
    <col min="3846" max="3846" width="16" style="254" customWidth="1"/>
    <col min="3847" max="4096" width="9.140625" style="254"/>
    <col min="4097" max="4097" width="7.28515625" style="254" customWidth="1"/>
    <col min="4098" max="4098" width="40.7109375" style="254" customWidth="1"/>
    <col min="4099" max="4099" width="7.28515625" style="254" customWidth="1"/>
    <col min="4100" max="4100" width="9.28515625" style="254" customWidth="1"/>
    <col min="4101" max="4101" width="8.7109375" style="254" customWidth="1"/>
    <col min="4102" max="4102" width="16" style="254" customWidth="1"/>
    <col min="4103" max="4352" width="9.140625" style="254"/>
    <col min="4353" max="4353" width="7.28515625" style="254" customWidth="1"/>
    <col min="4354" max="4354" width="40.7109375" style="254" customWidth="1"/>
    <col min="4355" max="4355" width="7.28515625" style="254" customWidth="1"/>
    <col min="4356" max="4356" width="9.28515625" style="254" customWidth="1"/>
    <col min="4357" max="4357" width="8.7109375" style="254" customWidth="1"/>
    <col min="4358" max="4358" width="16" style="254" customWidth="1"/>
    <col min="4359" max="4608" width="9.140625" style="254"/>
    <col min="4609" max="4609" width="7.28515625" style="254" customWidth="1"/>
    <col min="4610" max="4610" width="40.7109375" style="254" customWidth="1"/>
    <col min="4611" max="4611" width="7.28515625" style="254" customWidth="1"/>
    <col min="4612" max="4612" width="9.28515625" style="254" customWidth="1"/>
    <col min="4613" max="4613" width="8.7109375" style="254" customWidth="1"/>
    <col min="4614" max="4614" width="16" style="254" customWidth="1"/>
    <col min="4615" max="4864" width="9.140625" style="254"/>
    <col min="4865" max="4865" width="7.28515625" style="254" customWidth="1"/>
    <col min="4866" max="4866" width="40.7109375" style="254" customWidth="1"/>
    <col min="4867" max="4867" width="7.28515625" style="254" customWidth="1"/>
    <col min="4868" max="4868" width="9.28515625" style="254" customWidth="1"/>
    <col min="4869" max="4869" width="8.7109375" style="254" customWidth="1"/>
    <col min="4870" max="4870" width="16" style="254" customWidth="1"/>
    <col min="4871" max="5120" width="9.140625" style="254"/>
    <col min="5121" max="5121" width="7.28515625" style="254" customWidth="1"/>
    <col min="5122" max="5122" width="40.7109375" style="254" customWidth="1"/>
    <col min="5123" max="5123" width="7.28515625" style="254" customWidth="1"/>
    <col min="5124" max="5124" width="9.28515625" style="254" customWidth="1"/>
    <col min="5125" max="5125" width="8.7109375" style="254" customWidth="1"/>
    <col min="5126" max="5126" width="16" style="254" customWidth="1"/>
    <col min="5127" max="5376" width="9.140625" style="254"/>
    <col min="5377" max="5377" width="7.28515625" style="254" customWidth="1"/>
    <col min="5378" max="5378" width="40.7109375" style="254" customWidth="1"/>
    <col min="5379" max="5379" width="7.28515625" style="254" customWidth="1"/>
    <col min="5380" max="5380" width="9.28515625" style="254" customWidth="1"/>
    <col min="5381" max="5381" width="8.7109375" style="254" customWidth="1"/>
    <col min="5382" max="5382" width="16" style="254" customWidth="1"/>
    <col min="5383" max="5632" width="9.140625" style="254"/>
    <col min="5633" max="5633" width="7.28515625" style="254" customWidth="1"/>
    <col min="5634" max="5634" width="40.7109375" style="254" customWidth="1"/>
    <col min="5635" max="5635" width="7.28515625" style="254" customWidth="1"/>
    <col min="5636" max="5636" width="9.28515625" style="254" customWidth="1"/>
    <col min="5637" max="5637" width="8.7109375" style="254" customWidth="1"/>
    <col min="5638" max="5638" width="16" style="254" customWidth="1"/>
    <col min="5639" max="5888" width="9.140625" style="254"/>
    <col min="5889" max="5889" width="7.28515625" style="254" customWidth="1"/>
    <col min="5890" max="5890" width="40.7109375" style="254" customWidth="1"/>
    <col min="5891" max="5891" width="7.28515625" style="254" customWidth="1"/>
    <col min="5892" max="5892" width="9.28515625" style="254" customWidth="1"/>
    <col min="5893" max="5893" width="8.7109375" style="254" customWidth="1"/>
    <col min="5894" max="5894" width="16" style="254" customWidth="1"/>
    <col min="5895" max="6144" width="9.140625" style="254"/>
    <col min="6145" max="6145" width="7.28515625" style="254" customWidth="1"/>
    <col min="6146" max="6146" width="40.7109375" style="254" customWidth="1"/>
    <col min="6147" max="6147" width="7.28515625" style="254" customWidth="1"/>
    <col min="6148" max="6148" width="9.28515625" style="254" customWidth="1"/>
    <col min="6149" max="6149" width="8.7109375" style="254" customWidth="1"/>
    <col min="6150" max="6150" width="16" style="254" customWidth="1"/>
    <col min="6151" max="6400" width="9.140625" style="254"/>
    <col min="6401" max="6401" width="7.28515625" style="254" customWidth="1"/>
    <col min="6402" max="6402" width="40.7109375" style="254" customWidth="1"/>
    <col min="6403" max="6403" width="7.28515625" style="254" customWidth="1"/>
    <col min="6404" max="6404" width="9.28515625" style="254" customWidth="1"/>
    <col min="6405" max="6405" width="8.7109375" style="254" customWidth="1"/>
    <col min="6406" max="6406" width="16" style="254" customWidth="1"/>
    <col min="6407" max="6656" width="9.140625" style="254"/>
    <col min="6657" max="6657" width="7.28515625" style="254" customWidth="1"/>
    <col min="6658" max="6658" width="40.7109375" style="254" customWidth="1"/>
    <col min="6659" max="6659" width="7.28515625" style="254" customWidth="1"/>
    <col min="6660" max="6660" width="9.28515625" style="254" customWidth="1"/>
    <col min="6661" max="6661" width="8.7109375" style="254" customWidth="1"/>
    <col min="6662" max="6662" width="16" style="254" customWidth="1"/>
    <col min="6663" max="6912" width="9.140625" style="254"/>
    <col min="6913" max="6913" width="7.28515625" style="254" customWidth="1"/>
    <col min="6914" max="6914" width="40.7109375" style="254" customWidth="1"/>
    <col min="6915" max="6915" width="7.28515625" style="254" customWidth="1"/>
    <col min="6916" max="6916" width="9.28515625" style="254" customWidth="1"/>
    <col min="6917" max="6917" width="8.7109375" style="254" customWidth="1"/>
    <col min="6918" max="6918" width="16" style="254" customWidth="1"/>
    <col min="6919" max="7168" width="9.140625" style="254"/>
    <col min="7169" max="7169" width="7.28515625" style="254" customWidth="1"/>
    <col min="7170" max="7170" width="40.7109375" style="254" customWidth="1"/>
    <col min="7171" max="7171" width="7.28515625" style="254" customWidth="1"/>
    <col min="7172" max="7172" width="9.28515625" style="254" customWidth="1"/>
    <col min="7173" max="7173" width="8.7109375" style="254" customWidth="1"/>
    <col min="7174" max="7174" width="16" style="254" customWidth="1"/>
    <col min="7175" max="7424" width="9.140625" style="254"/>
    <col min="7425" max="7425" width="7.28515625" style="254" customWidth="1"/>
    <col min="7426" max="7426" width="40.7109375" style="254" customWidth="1"/>
    <col min="7427" max="7427" width="7.28515625" style="254" customWidth="1"/>
    <col min="7428" max="7428" width="9.28515625" style="254" customWidth="1"/>
    <col min="7429" max="7429" width="8.7109375" style="254" customWidth="1"/>
    <col min="7430" max="7430" width="16" style="254" customWidth="1"/>
    <col min="7431" max="7680" width="9.140625" style="254"/>
    <col min="7681" max="7681" width="7.28515625" style="254" customWidth="1"/>
    <col min="7682" max="7682" width="40.7109375" style="254" customWidth="1"/>
    <col min="7683" max="7683" width="7.28515625" style="254" customWidth="1"/>
    <col min="7684" max="7684" width="9.28515625" style="254" customWidth="1"/>
    <col min="7685" max="7685" width="8.7109375" style="254" customWidth="1"/>
    <col min="7686" max="7686" width="16" style="254" customWidth="1"/>
    <col min="7687" max="7936" width="9.140625" style="254"/>
    <col min="7937" max="7937" width="7.28515625" style="254" customWidth="1"/>
    <col min="7938" max="7938" width="40.7109375" style="254" customWidth="1"/>
    <col min="7939" max="7939" width="7.28515625" style="254" customWidth="1"/>
    <col min="7940" max="7940" width="9.28515625" style="254" customWidth="1"/>
    <col min="7941" max="7941" width="8.7109375" style="254" customWidth="1"/>
    <col min="7942" max="7942" width="16" style="254" customWidth="1"/>
    <col min="7943" max="8192" width="9.140625" style="254"/>
    <col min="8193" max="8193" width="7.28515625" style="254" customWidth="1"/>
    <col min="8194" max="8194" width="40.7109375" style="254" customWidth="1"/>
    <col min="8195" max="8195" width="7.28515625" style="254" customWidth="1"/>
    <col min="8196" max="8196" width="9.28515625" style="254" customWidth="1"/>
    <col min="8197" max="8197" width="8.7109375" style="254" customWidth="1"/>
    <col min="8198" max="8198" width="16" style="254" customWidth="1"/>
    <col min="8199" max="8448" width="9.140625" style="254"/>
    <col min="8449" max="8449" width="7.28515625" style="254" customWidth="1"/>
    <col min="8450" max="8450" width="40.7109375" style="254" customWidth="1"/>
    <col min="8451" max="8451" width="7.28515625" style="254" customWidth="1"/>
    <col min="8452" max="8452" width="9.28515625" style="254" customWidth="1"/>
    <col min="8453" max="8453" width="8.7109375" style="254" customWidth="1"/>
    <col min="8454" max="8454" width="16" style="254" customWidth="1"/>
    <col min="8455" max="8704" width="9.140625" style="254"/>
    <col min="8705" max="8705" width="7.28515625" style="254" customWidth="1"/>
    <col min="8706" max="8706" width="40.7109375" style="254" customWidth="1"/>
    <col min="8707" max="8707" width="7.28515625" style="254" customWidth="1"/>
    <col min="8708" max="8708" width="9.28515625" style="254" customWidth="1"/>
    <col min="8709" max="8709" width="8.7109375" style="254" customWidth="1"/>
    <col min="8710" max="8710" width="16" style="254" customWidth="1"/>
    <col min="8711" max="8960" width="9.140625" style="254"/>
    <col min="8961" max="8961" width="7.28515625" style="254" customWidth="1"/>
    <col min="8962" max="8962" width="40.7109375" style="254" customWidth="1"/>
    <col min="8963" max="8963" width="7.28515625" style="254" customWidth="1"/>
    <col min="8964" max="8964" width="9.28515625" style="254" customWidth="1"/>
    <col min="8965" max="8965" width="8.7109375" style="254" customWidth="1"/>
    <col min="8966" max="8966" width="16" style="254" customWidth="1"/>
    <col min="8967" max="9216" width="9.140625" style="254"/>
    <col min="9217" max="9217" width="7.28515625" style="254" customWidth="1"/>
    <col min="9218" max="9218" width="40.7109375" style="254" customWidth="1"/>
    <col min="9219" max="9219" width="7.28515625" style="254" customWidth="1"/>
    <col min="9220" max="9220" width="9.28515625" style="254" customWidth="1"/>
    <col min="9221" max="9221" width="8.7109375" style="254" customWidth="1"/>
    <col min="9222" max="9222" width="16" style="254" customWidth="1"/>
    <col min="9223" max="9472" width="9.140625" style="254"/>
    <col min="9473" max="9473" width="7.28515625" style="254" customWidth="1"/>
    <col min="9474" max="9474" width="40.7109375" style="254" customWidth="1"/>
    <col min="9475" max="9475" width="7.28515625" style="254" customWidth="1"/>
    <col min="9476" max="9476" width="9.28515625" style="254" customWidth="1"/>
    <col min="9477" max="9477" width="8.7109375" style="254" customWidth="1"/>
    <col min="9478" max="9478" width="16" style="254" customWidth="1"/>
    <col min="9479" max="9728" width="9.140625" style="254"/>
    <col min="9729" max="9729" width="7.28515625" style="254" customWidth="1"/>
    <col min="9730" max="9730" width="40.7109375" style="254" customWidth="1"/>
    <col min="9731" max="9731" width="7.28515625" style="254" customWidth="1"/>
    <col min="9732" max="9732" width="9.28515625" style="254" customWidth="1"/>
    <col min="9733" max="9733" width="8.7109375" style="254" customWidth="1"/>
    <col min="9734" max="9734" width="16" style="254" customWidth="1"/>
    <col min="9735" max="9984" width="9.140625" style="254"/>
    <col min="9985" max="9985" width="7.28515625" style="254" customWidth="1"/>
    <col min="9986" max="9986" width="40.7109375" style="254" customWidth="1"/>
    <col min="9987" max="9987" width="7.28515625" style="254" customWidth="1"/>
    <col min="9988" max="9988" width="9.28515625" style="254" customWidth="1"/>
    <col min="9989" max="9989" width="8.7109375" style="254" customWidth="1"/>
    <col min="9990" max="9990" width="16" style="254" customWidth="1"/>
    <col min="9991" max="10240" width="9.140625" style="254"/>
    <col min="10241" max="10241" width="7.28515625" style="254" customWidth="1"/>
    <col min="10242" max="10242" width="40.7109375" style="254" customWidth="1"/>
    <col min="10243" max="10243" width="7.28515625" style="254" customWidth="1"/>
    <col min="10244" max="10244" width="9.28515625" style="254" customWidth="1"/>
    <col min="10245" max="10245" width="8.7109375" style="254" customWidth="1"/>
    <col min="10246" max="10246" width="16" style="254" customWidth="1"/>
    <col min="10247" max="10496" width="9.140625" style="254"/>
    <col min="10497" max="10497" width="7.28515625" style="254" customWidth="1"/>
    <col min="10498" max="10498" width="40.7109375" style="254" customWidth="1"/>
    <col min="10499" max="10499" width="7.28515625" style="254" customWidth="1"/>
    <col min="10500" max="10500" width="9.28515625" style="254" customWidth="1"/>
    <col min="10501" max="10501" width="8.7109375" style="254" customWidth="1"/>
    <col min="10502" max="10502" width="16" style="254" customWidth="1"/>
    <col min="10503" max="10752" width="9.140625" style="254"/>
    <col min="10753" max="10753" width="7.28515625" style="254" customWidth="1"/>
    <col min="10754" max="10754" width="40.7109375" style="254" customWidth="1"/>
    <col min="10755" max="10755" width="7.28515625" style="254" customWidth="1"/>
    <col min="10756" max="10756" width="9.28515625" style="254" customWidth="1"/>
    <col min="10757" max="10757" width="8.7109375" style="254" customWidth="1"/>
    <col min="10758" max="10758" width="16" style="254" customWidth="1"/>
    <col min="10759" max="11008" width="9.140625" style="254"/>
    <col min="11009" max="11009" width="7.28515625" style="254" customWidth="1"/>
    <col min="11010" max="11010" width="40.7109375" style="254" customWidth="1"/>
    <col min="11011" max="11011" width="7.28515625" style="254" customWidth="1"/>
    <col min="11012" max="11012" width="9.28515625" style="254" customWidth="1"/>
    <col min="11013" max="11013" width="8.7109375" style="254" customWidth="1"/>
    <col min="11014" max="11014" width="16" style="254" customWidth="1"/>
    <col min="11015" max="11264" width="9.140625" style="254"/>
    <col min="11265" max="11265" width="7.28515625" style="254" customWidth="1"/>
    <col min="11266" max="11266" width="40.7109375" style="254" customWidth="1"/>
    <col min="11267" max="11267" width="7.28515625" style="254" customWidth="1"/>
    <col min="11268" max="11268" width="9.28515625" style="254" customWidth="1"/>
    <col min="11269" max="11269" width="8.7109375" style="254" customWidth="1"/>
    <col min="11270" max="11270" width="16" style="254" customWidth="1"/>
    <col min="11271" max="11520" width="9.140625" style="254"/>
    <col min="11521" max="11521" width="7.28515625" style="254" customWidth="1"/>
    <col min="11522" max="11522" width="40.7109375" style="254" customWidth="1"/>
    <col min="11523" max="11523" width="7.28515625" style="254" customWidth="1"/>
    <col min="11524" max="11524" width="9.28515625" style="254" customWidth="1"/>
    <col min="11525" max="11525" width="8.7109375" style="254" customWidth="1"/>
    <col min="11526" max="11526" width="16" style="254" customWidth="1"/>
    <col min="11527" max="11776" width="9.140625" style="254"/>
    <col min="11777" max="11777" width="7.28515625" style="254" customWidth="1"/>
    <col min="11778" max="11778" width="40.7109375" style="254" customWidth="1"/>
    <col min="11779" max="11779" width="7.28515625" style="254" customWidth="1"/>
    <col min="11780" max="11780" width="9.28515625" style="254" customWidth="1"/>
    <col min="11781" max="11781" width="8.7109375" style="254" customWidth="1"/>
    <col min="11782" max="11782" width="16" style="254" customWidth="1"/>
    <col min="11783" max="12032" width="9.140625" style="254"/>
    <col min="12033" max="12033" width="7.28515625" style="254" customWidth="1"/>
    <col min="12034" max="12034" width="40.7109375" style="254" customWidth="1"/>
    <col min="12035" max="12035" width="7.28515625" style="254" customWidth="1"/>
    <col min="12036" max="12036" width="9.28515625" style="254" customWidth="1"/>
    <col min="12037" max="12037" width="8.7109375" style="254" customWidth="1"/>
    <col min="12038" max="12038" width="16" style="254" customWidth="1"/>
    <col min="12039" max="12288" width="9.140625" style="254"/>
    <col min="12289" max="12289" width="7.28515625" style="254" customWidth="1"/>
    <col min="12290" max="12290" width="40.7109375" style="254" customWidth="1"/>
    <col min="12291" max="12291" width="7.28515625" style="254" customWidth="1"/>
    <col min="12292" max="12292" width="9.28515625" style="254" customWidth="1"/>
    <col min="12293" max="12293" width="8.7109375" style="254" customWidth="1"/>
    <col min="12294" max="12294" width="16" style="254" customWidth="1"/>
    <col min="12295" max="12544" width="9.140625" style="254"/>
    <col min="12545" max="12545" width="7.28515625" style="254" customWidth="1"/>
    <col min="12546" max="12546" width="40.7109375" style="254" customWidth="1"/>
    <col min="12547" max="12547" width="7.28515625" style="254" customWidth="1"/>
    <col min="12548" max="12548" width="9.28515625" style="254" customWidth="1"/>
    <col min="12549" max="12549" width="8.7109375" style="254" customWidth="1"/>
    <col min="12550" max="12550" width="16" style="254" customWidth="1"/>
    <col min="12551" max="12800" width="9.140625" style="254"/>
    <col min="12801" max="12801" width="7.28515625" style="254" customWidth="1"/>
    <col min="12802" max="12802" width="40.7109375" style="254" customWidth="1"/>
    <col min="12803" max="12803" width="7.28515625" style="254" customWidth="1"/>
    <col min="12804" max="12804" width="9.28515625" style="254" customWidth="1"/>
    <col min="12805" max="12805" width="8.7109375" style="254" customWidth="1"/>
    <col min="12806" max="12806" width="16" style="254" customWidth="1"/>
    <col min="12807" max="13056" width="9.140625" style="254"/>
    <col min="13057" max="13057" width="7.28515625" style="254" customWidth="1"/>
    <col min="13058" max="13058" width="40.7109375" style="254" customWidth="1"/>
    <col min="13059" max="13059" width="7.28515625" style="254" customWidth="1"/>
    <col min="13060" max="13060" width="9.28515625" style="254" customWidth="1"/>
    <col min="13061" max="13061" width="8.7109375" style="254" customWidth="1"/>
    <col min="13062" max="13062" width="16" style="254" customWidth="1"/>
    <col min="13063" max="13312" width="9.140625" style="254"/>
    <col min="13313" max="13313" width="7.28515625" style="254" customWidth="1"/>
    <col min="13314" max="13314" width="40.7109375" style="254" customWidth="1"/>
    <col min="13315" max="13315" width="7.28515625" style="254" customWidth="1"/>
    <col min="13316" max="13316" width="9.28515625" style="254" customWidth="1"/>
    <col min="13317" max="13317" width="8.7109375" style="254" customWidth="1"/>
    <col min="13318" max="13318" width="16" style="254" customWidth="1"/>
    <col min="13319" max="13568" width="9.140625" style="254"/>
    <col min="13569" max="13569" width="7.28515625" style="254" customWidth="1"/>
    <col min="13570" max="13570" width="40.7109375" style="254" customWidth="1"/>
    <col min="13571" max="13571" width="7.28515625" style="254" customWidth="1"/>
    <col min="13572" max="13572" width="9.28515625" style="254" customWidth="1"/>
    <col min="13573" max="13573" width="8.7109375" style="254" customWidth="1"/>
    <col min="13574" max="13574" width="16" style="254" customWidth="1"/>
    <col min="13575" max="13824" width="9.140625" style="254"/>
    <col min="13825" max="13825" width="7.28515625" style="254" customWidth="1"/>
    <col min="13826" max="13826" width="40.7109375" style="254" customWidth="1"/>
    <col min="13827" max="13827" width="7.28515625" style="254" customWidth="1"/>
    <col min="13828" max="13828" width="9.28515625" style="254" customWidth="1"/>
    <col min="13829" max="13829" width="8.7109375" style="254" customWidth="1"/>
    <col min="13830" max="13830" width="16" style="254" customWidth="1"/>
    <col min="13831" max="14080" width="9.140625" style="254"/>
    <col min="14081" max="14081" width="7.28515625" style="254" customWidth="1"/>
    <col min="14082" max="14082" width="40.7109375" style="254" customWidth="1"/>
    <col min="14083" max="14083" width="7.28515625" style="254" customWidth="1"/>
    <col min="14084" max="14084" width="9.28515625" style="254" customWidth="1"/>
    <col min="14085" max="14085" width="8.7109375" style="254" customWidth="1"/>
    <col min="14086" max="14086" width="16" style="254" customWidth="1"/>
    <col min="14087" max="14336" width="9.140625" style="254"/>
    <col min="14337" max="14337" width="7.28515625" style="254" customWidth="1"/>
    <col min="14338" max="14338" width="40.7109375" style="254" customWidth="1"/>
    <col min="14339" max="14339" width="7.28515625" style="254" customWidth="1"/>
    <col min="14340" max="14340" width="9.28515625" style="254" customWidth="1"/>
    <col min="14341" max="14341" width="8.7109375" style="254" customWidth="1"/>
    <col min="14342" max="14342" width="16" style="254" customWidth="1"/>
    <col min="14343" max="14592" width="9.140625" style="254"/>
    <col min="14593" max="14593" width="7.28515625" style="254" customWidth="1"/>
    <col min="14594" max="14594" width="40.7109375" style="254" customWidth="1"/>
    <col min="14595" max="14595" width="7.28515625" style="254" customWidth="1"/>
    <col min="14596" max="14596" width="9.28515625" style="254" customWidth="1"/>
    <col min="14597" max="14597" width="8.7109375" style="254" customWidth="1"/>
    <col min="14598" max="14598" width="16" style="254" customWidth="1"/>
    <col min="14599" max="14848" width="9.140625" style="254"/>
    <col min="14849" max="14849" width="7.28515625" style="254" customWidth="1"/>
    <col min="14850" max="14850" width="40.7109375" style="254" customWidth="1"/>
    <col min="14851" max="14851" width="7.28515625" style="254" customWidth="1"/>
    <col min="14852" max="14852" width="9.28515625" style="254" customWidth="1"/>
    <col min="14853" max="14853" width="8.7109375" style="254" customWidth="1"/>
    <col min="14854" max="14854" width="16" style="254" customWidth="1"/>
    <col min="14855" max="15104" width="9.140625" style="254"/>
    <col min="15105" max="15105" width="7.28515625" style="254" customWidth="1"/>
    <col min="15106" max="15106" width="40.7109375" style="254" customWidth="1"/>
    <col min="15107" max="15107" width="7.28515625" style="254" customWidth="1"/>
    <col min="15108" max="15108" width="9.28515625" style="254" customWidth="1"/>
    <col min="15109" max="15109" width="8.7109375" style="254" customWidth="1"/>
    <col min="15110" max="15110" width="16" style="254" customWidth="1"/>
    <col min="15111" max="15360" width="9.140625" style="254"/>
    <col min="15361" max="15361" width="7.28515625" style="254" customWidth="1"/>
    <col min="15362" max="15362" width="40.7109375" style="254" customWidth="1"/>
    <col min="15363" max="15363" width="7.28515625" style="254" customWidth="1"/>
    <col min="15364" max="15364" width="9.28515625" style="254" customWidth="1"/>
    <col min="15365" max="15365" width="8.7109375" style="254" customWidth="1"/>
    <col min="15366" max="15366" width="16" style="254" customWidth="1"/>
    <col min="15367" max="15616" width="9.140625" style="254"/>
    <col min="15617" max="15617" width="7.28515625" style="254" customWidth="1"/>
    <col min="15618" max="15618" width="40.7109375" style="254" customWidth="1"/>
    <col min="15619" max="15619" width="7.28515625" style="254" customWidth="1"/>
    <col min="15620" max="15620" width="9.28515625" style="254" customWidth="1"/>
    <col min="15621" max="15621" width="8.7109375" style="254" customWidth="1"/>
    <col min="15622" max="15622" width="16" style="254" customWidth="1"/>
    <col min="15623" max="15872" width="9.140625" style="254"/>
    <col min="15873" max="15873" width="7.28515625" style="254" customWidth="1"/>
    <col min="15874" max="15874" width="40.7109375" style="254" customWidth="1"/>
    <col min="15875" max="15875" width="7.28515625" style="254" customWidth="1"/>
    <col min="15876" max="15876" width="9.28515625" style="254" customWidth="1"/>
    <col min="15877" max="15877" width="8.7109375" style="254" customWidth="1"/>
    <col min="15878" max="15878" width="16" style="254" customWidth="1"/>
    <col min="15879" max="16128" width="9.140625" style="254"/>
    <col min="16129" max="16129" width="7.28515625" style="254" customWidth="1"/>
    <col min="16130" max="16130" width="40.7109375" style="254" customWidth="1"/>
    <col min="16131" max="16131" width="7.28515625" style="254" customWidth="1"/>
    <col min="16132" max="16132" width="9.28515625" style="254" customWidth="1"/>
    <col min="16133" max="16133" width="8.7109375" style="254" customWidth="1"/>
    <col min="16134" max="16134" width="16" style="254" customWidth="1"/>
    <col min="16135" max="16384" width="9.140625" style="254"/>
  </cols>
  <sheetData>
    <row r="2" spans="1:6">
      <c r="A2" s="302" t="s">
        <v>39</v>
      </c>
      <c r="B2" s="306" t="s">
        <v>489</v>
      </c>
    </row>
    <row r="3" spans="1:6">
      <c r="A3" s="302"/>
    </row>
    <row r="4" spans="1:6">
      <c r="A4" s="306" t="s">
        <v>108</v>
      </c>
      <c r="B4" s="306"/>
      <c r="E4" s="307"/>
      <c r="F4" s="308"/>
    </row>
    <row r="5" spans="1:6" ht="28.9" customHeight="1">
      <c r="A5" s="755" t="s">
        <v>490</v>
      </c>
      <c r="B5" s="755"/>
      <c r="C5" s="755"/>
      <c r="D5" s="755"/>
      <c r="E5" s="755"/>
      <c r="F5" s="755"/>
    </row>
    <row r="6" spans="1:6">
      <c r="A6" s="316"/>
      <c r="B6" s="304"/>
      <c r="C6" s="315"/>
      <c r="D6" s="315"/>
      <c r="E6" s="37"/>
      <c r="F6" s="37"/>
    </row>
    <row r="7" spans="1:6" ht="25.5" customHeight="1">
      <c r="A7" s="316" t="s">
        <v>491</v>
      </c>
      <c r="B7" s="304"/>
      <c r="C7" s="37"/>
      <c r="D7" s="37"/>
      <c r="E7" s="37"/>
      <c r="F7" s="37"/>
    </row>
    <row r="8" spans="1:6">
      <c r="A8" s="316" t="s">
        <v>492</v>
      </c>
      <c r="B8" s="304"/>
      <c r="C8" s="37"/>
      <c r="D8" s="432"/>
      <c r="E8" s="37"/>
      <c r="F8" s="37"/>
    </row>
    <row r="9" spans="1:6">
      <c r="A9" s="316" t="s">
        <v>493</v>
      </c>
      <c r="B9" s="304"/>
      <c r="C9" s="37"/>
      <c r="D9" s="37"/>
      <c r="E9" s="37"/>
      <c r="F9" s="37"/>
    </row>
    <row r="10" spans="1:6">
      <c r="A10" s="316" t="s">
        <v>494</v>
      </c>
      <c r="B10" s="304"/>
      <c r="C10" s="37"/>
      <c r="D10" s="37"/>
      <c r="E10" s="37"/>
      <c r="F10" s="37"/>
    </row>
    <row r="11" spans="1:6">
      <c r="A11" s="316" t="s">
        <v>495</v>
      </c>
      <c r="B11" s="304"/>
      <c r="C11" s="37"/>
      <c r="D11" s="37"/>
      <c r="E11" s="37"/>
      <c r="F11" s="37"/>
    </row>
    <row r="12" spans="1:6">
      <c r="A12" s="316" t="s">
        <v>496</v>
      </c>
      <c r="B12" s="304"/>
      <c r="C12" s="37"/>
      <c r="D12" s="37"/>
      <c r="E12" s="37"/>
      <c r="F12" s="37"/>
    </row>
    <row r="13" spans="1:6">
      <c r="A13" s="316" t="s">
        <v>497</v>
      </c>
      <c r="B13" s="304"/>
      <c r="C13" s="37"/>
      <c r="D13" s="37"/>
      <c r="E13" s="37"/>
      <c r="F13" s="37"/>
    </row>
    <row r="14" spans="1:6">
      <c r="A14" s="316" t="s">
        <v>498</v>
      </c>
      <c r="B14" s="304"/>
      <c r="C14" s="37"/>
      <c r="D14" s="37"/>
      <c r="E14" s="37"/>
      <c r="F14" s="37"/>
    </row>
    <row r="15" spans="1:6">
      <c r="A15" s="316" t="s">
        <v>499</v>
      </c>
      <c r="B15" s="304"/>
      <c r="C15" s="37"/>
      <c r="D15" s="37"/>
      <c r="E15" s="37"/>
      <c r="F15" s="37"/>
    </row>
    <row r="16" spans="1:6">
      <c r="A16" s="316" t="s">
        <v>500</v>
      </c>
      <c r="B16" s="304"/>
      <c r="C16" s="37"/>
      <c r="D16" s="37"/>
      <c r="E16" s="37"/>
      <c r="F16" s="37"/>
    </row>
    <row r="17" spans="1:6">
      <c r="A17" s="316" t="s">
        <v>501</v>
      </c>
      <c r="B17" s="304"/>
      <c r="C17" s="37"/>
      <c r="D17" s="37"/>
      <c r="E17" s="37"/>
      <c r="F17" s="37"/>
    </row>
    <row r="18" spans="1:6">
      <c r="A18" s="316" t="s">
        <v>502</v>
      </c>
      <c r="B18" s="304"/>
      <c r="C18" s="37"/>
      <c r="D18" s="37"/>
      <c r="E18" s="37"/>
      <c r="F18" s="37"/>
    </row>
    <row r="19" spans="1:6">
      <c r="A19" s="316" t="s">
        <v>503</v>
      </c>
      <c r="B19" s="304"/>
      <c r="C19" s="37"/>
      <c r="D19" s="37"/>
      <c r="E19" s="37"/>
      <c r="F19" s="37"/>
    </row>
    <row r="20" spans="1:6">
      <c r="A20" s="316" t="s">
        <v>504</v>
      </c>
      <c r="B20" s="304"/>
      <c r="C20" s="37"/>
      <c r="D20" s="37"/>
      <c r="E20" s="37"/>
      <c r="F20" s="37"/>
    </row>
    <row r="21" spans="1:6">
      <c r="A21" s="316"/>
      <c r="B21" s="304"/>
      <c r="C21" s="37"/>
      <c r="D21" s="37"/>
      <c r="E21" s="37"/>
      <c r="F21" s="37"/>
    </row>
    <row r="22" spans="1:6" ht="26.25" customHeight="1">
      <c r="A22" s="755" t="s">
        <v>505</v>
      </c>
      <c r="B22" s="755"/>
      <c r="C22" s="755"/>
      <c r="D22" s="755"/>
      <c r="E22" s="755"/>
      <c r="F22" s="755"/>
    </row>
    <row r="23" spans="1:6">
      <c r="A23" s="316"/>
      <c r="B23" s="304"/>
      <c r="C23" s="37"/>
      <c r="D23" s="37"/>
      <c r="E23" s="37"/>
      <c r="F23" s="37"/>
    </row>
    <row r="24" spans="1:6">
      <c r="A24" s="755" t="s">
        <v>506</v>
      </c>
      <c r="B24" s="755"/>
      <c r="C24" s="755"/>
      <c r="D24" s="755"/>
      <c r="E24" s="755"/>
      <c r="F24" s="755"/>
    </row>
    <row r="25" spans="1:6">
      <c r="A25" s="316" t="s">
        <v>507</v>
      </c>
      <c r="B25" s="304"/>
      <c r="C25" s="37"/>
      <c r="D25" s="37"/>
      <c r="E25" s="37"/>
      <c r="F25" s="37"/>
    </row>
    <row r="26" spans="1:6">
      <c r="A26" s="316"/>
      <c r="B26" s="304"/>
      <c r="C26" s="37"/>
      <c r="D26" s="37"/>
      <c r="E26" s="37"/>
      <c r="F26" s="37"/>
    </row>
    <row r="27" spans="1:6" ht="27.6" customHeight="1">
      <c r="A27" s="755" t="s">
        <v>508</v>
      </c>
      <c r="B27" s="755"/>
      <c r="C27" s="755"/>
      <c r="D27" s="755"/>
      <c r="E27" s="755"/>
      <c r="F27" s="755"/>
    </row>
    <row r="28" spans="1:6">
      <c r="A28" s="316"/>
      <c r="B28" s="304"/>
      <c r="C28" s="37"/>
      <c r="D28" s="37"/>
      <c r="E28" s="37"/>
      <c r="F28" s="37"/>
    </row>
    <row r="29" spans="1:6">
      <c r="A29" s="316" t="s">
        <v>509</v>
      </c>
      <c r="B29" s="304"/>
      <c r="C29" s="37"/>
      <c r="D29" s="37"/>
      <c r="E29" s="37"/>
      <c r="F29" s="37"/>
    </row>
    <row r="30" spans="1:6">
      <c r="A30" s="316"/>
      <c r="B30" s="304"/>
      <c r="C30" s="37"/>
      <c r="D30" s="37"/>
      <c r="E30" s="37"/>
      <c r="F30" s="37"/>
    </row>
    <row r="31" spans="1:6">
      <c r="A31" s="316" t="s">
        <v>374</v>
      </c>
      <c r="B31" s="304"/>
      <c r="C31" s="37"/>
      <c r="D31" s="37"/>
      <c r="E31" s="37"/>
      <c r="F31" s="37"/>
    </row>
    <row r="32" spans="1:6">
      <c r="A32" s="316" t="s">
        <v>510</v>
      </c>
      <c r="B32" s="304"/>
      <c r="C32" s="37"/>
      <c r="D32" s="37"/>
      <c r="E32" s="37"/>
      <c r="F32" s="37"/>
    </row>
    <row r="33" spans="1:6">
      <c r="A33" s="316" t="s">
        <v>511</v>
      </c>
      <c r="B33" s="304"/>
      <c r="C33" s="37"/>
      <c r="D33" s="37"/>
      <c r="E33" s="37"/>
      <c r="F33" s="37"/>
    </row>
    <row r="34" spans="1:6">
      <c r="A34" s="316" t="s">
        <v>512</v>
      </c>
      <c r="B34" s="304"/>
      <c r="C34" s="37"/>
      <c r="D34" s="37"/>
      <c r="E34" s="37"/>
      <c r="F34" s="37"/>
    </row>
    <row r="35" spans="1:6">
      <c r="A35" s="316" t="s">
        <v>344</v>
      </c>
      <c r="B35" s="304"/>
      <c r="C35" s="37"/>
      <c r="D35" s="37"/>
      <c r="E35" s="37"/>
      <c r="F35" s="37"/>
    </row>
    <row r="36" spans="1:6">
      <c r="A36" s="316" t="s">
        <v>345</v>
      </c>
      <c r="B36" s="304"/>
      <c r="C36" s="37"/>
      <c r="D36" s="37"/>
      <c r="E36" s="37"/>
      <c r="F36" s="37"/>
    </row>
    <row r="37" spans="1:6">
      <c r="A37" s="316" t="s">
        <v>513</v>
      </c>
      <c r="B37" s="304"/>
      <c r="C37" s="37"/>
      <c r="D37" s="37"/>
      <c r="E37" s="37"/>
      <c r="F37" s="37"/>
    </row>
    <row r="38" spans="1:6">
      <c r="A38" s="316" t="s">
        <v>514</v>
      </c>
      <c r="B38" s="304"/>
      <c r="C38" s="37"/>
      <c r="D38" s="37"/>
      <c r="E38" s="37"/>
      <c r="F38" s="37"/>
    </row>
    <row r="39" spans="1:6">
      <c r="A39" s="316" t="s">
        <v>515</v>
      </c>
      <c r="B39" s="304"/>
      <c r="C39" s="37"/>
      <c r="D39" s="37"/>
      <c r="E39" s="37"/>
      <c r="F39" s="37"/>
    </row>
    <row r="40" spans="1:6">
      <c r="A40" s="316" t="s">
        <v>516</v>
      </c>
      <c r="B40" s="304"/>
      <c r="C40" s="37"/>
      <c r="D40" s="37"/>
      <c r="E40" s="37"/>
      <c r="F40" s="37"/>
    </row>
    <row r="41" spans="1:6">
      <c r="A41" s="316" t="s">
        <v>346</v>
      </c>
      <c r="B41" s="304"/>
      <c r="C41" s="37"/>
      <c r="D41" s="37"/>
      <c r="E41" s="37"/>
      <c r="F41" s="37"/>
    </row>
    <row r="42" spans="1:6">
      <c r="A42" s="316" t="s">
        <v>517</v>
      </c>
      <c r="B42" s="304"/>
      <c r="C42" s="37"/>
      <c r="D42" s="37"/>
      <c r="E42" s="37"/>
      <c r="F42" s="37"/>
    </row>
    <row r="43" spans="1:6">
      <c r="A43" s="316" t="s">
        <v>518</v>
      </c>
      <c r="B43" s="304"/>
      <c r="C43" s="37"/>
      <c r="D43" s="37"/>
      <c r="E43" s="37"/>
      <c r="F43" s="37"/>
    </row>
    <row r="44" spans="1:6">
      <c r="A44" s="316" t="s">
        <v>519</v>
      </c>
      <c r="B44" s="304"/>
      <c r="C44" s="37"/>
      <c r="D44" s="37"/>
      <c r="E44" s="37"/>
      <c r="F44" s="37"/>
    </row>
    <row r="45" spans="1:6">
      <c r="A45" s="316" t="s">
        <v>520</v>
      </c>
      <c r="B45" s="304"/>
      <c r="C45" s="37"/>
      <c r="D45" s="37"/>
      <c r="E45" s="37"/>
      <c r="F45" s="37"/>
    </row>
    <row r="46" spans="1:6">
      <c r="A46" s="316" t="s">
        <v>521</v>
      </c>
      <c r="B46" s="304"/>
      <c r="C46" s="37"/>
      <c r="D46" s="37"/>
      <c r="E46" s="37"/>
      <c r="F46" s="37"/>
    </row>
    <row r="47" spans="1:6">
      <c r="A47" s="316"/>
      <c r="B47" s="304"/>
      <c r="C47" s="37"/>
      <c r="D47" s="37"/>
      <c r="E47" s="37"/>
      <c r="F47" s="37"/>
    </row>
    <row r="48" spans="1:6">
      <c r="A48" s="316" t="s">
        <v>522</v>
      </c>
      <c r="B48" s="304"/>
      <c r="C48" s="37"/>
      <c r="D48" s="37"/>
      <c r="E48" s="37"/>
      <c r="F48" s="37"/>
    </row>
    <row r="49" spans="1:6">
      <c r="A49" s="306"/>
      <c r="B49" s="306"/>
      <c r="E49" s="307"/>
      <c r="F49" s="308"/>
    </row>
    <row r="50" spans="1:6">
      <c r="A50" s="433" t="s">
        <v>131</v>
      </c>
      <c r="B50" s="434" t="s">
        <v>132</v>
      </c>
      <c r="C50" s="435" t="s">
        <v>133</v>
      </c>
      <c r="D50" s="436" t="s">
        <v>134</v>
      </c>
      <c r="E50" s="437" t="s">
        <v>135</v>
      </c>
      <c r="F50" s="438" t="s">
        <v>136</v>
      </c>
    </row>
    <row r="51" spans="1:6">
      <c r="A51" s="439"/>
      <c r="B51" s="440"/>
      <c r="C51" s="439"/>
      <c r="D51" s="439"/>
      <c r="E51" s="439"/>
      <c r="F51" s="439"/>
    </row>
    <row r="52" spans="1:6" ht="203.25" customHeight="1">
      <c r="A52" s="288" t="s">
        <v>523</v>
      </c>
      <c r="B52" s="441" t="s">
        <v>524</v>
      </c>
      <c r="C52" s="290"/>
      <c r="D52" s="291"/>
      <c r="E52" s="442"/>
      <c r="F52" s="443"/>
    </row>
    <row r="53" spans="1:6" ht="12.75" customHeight="1">
      <c r="A53" s="288"/>
      <c r="B53" s="289" t="s">
        <v>525</v>
      </c>
      <c r="C53" s="290" t="s">
        <v>162</v>
      </c>
      <c r="D53" s="291">
        <v>24</v>
      </c>
      <c r="E53" s="373"/>
      <c r="F53" s="373">
        <f>D53*E53</f>
        <v>0</v>
      </c>
    </row>
    <row r="54" spans="1:6" ht="12.75" customHeight="1">
      <c r="A54" s="288"/>
      <c r="B54" s="289"/>
      <c r="C54" s="290"/>
      <c r="D54" s="291"/>
      <c r="E54" s="442"/>
      <c r="F54" s="443"/>
    </row>
    <row r="55" spans="1:6" ht="255.75" customHeight="1">
      <c r="A55" s="288" t="s">
        <v>526</v>
      </c>
      <c r="B55" s="441" t="s">
        <v>527</v>
      </c>
      <c r="C55" s="444"/>
      <c r="D55" s="445"/>
      <c r="E55" s="446"/>
      <c r="F55" s="447"/>
    </row>
    <row r="56" spans="1:6" ht="12.75" customHeight="1">
      <c r="A56" s="288"/>
      <c r="B56" s="289"/>
      <c r="C56" s="290" t="s">
        <v>162</v>
      </c>
      <c r="D56" s="291">
        <v>13.5</v>
      </c>
      <c r="E56" s="373"/>
      <c r="F56" s="373">
        <f>D56*E56</f>
        <v>0</v>
      </c>
    </row>
    <row r="57" spans="1:6" ht="12.75" customHeight="1">
      <c r="A57" s="288"/>
      <c r="B57" s="289"/>
      <c r="C57" s="290"/>
      <c r="D57" s="291"/>
      <c r="E57" s="442"/>
      <c r="F57" s="443"/>
    </row>
    <row r="58" spans="1:6" s="453" customFormat="1" ht="27.75" customHeight="1">
      <c r="A58" s="448" t="s">
        <v>528</v>
      </c>
      <c r="B58" s="449" t="s">
        <v>529</v>
      </c>
      <c r="C58" s="450"/>
      <c r="D58" s="262"/>
      <c r="E58" s="451"/>
      <c r="F58" s="452"/>
    </row>
    <row r="59" spans="1:6" ht="12.75" customHeight="1">
      <c r="A59" s="288"/>
      <c r="B59" s="454"/>
      <c r="C59" s="444" t="s">
        <v>162</v>
      </c>
      <c r="D59" s="445">
        <v>94</v>
      </c>
      <c r="E59" s="373"/>
      <c r="F59" s="373">
        <f>D59*E59</f>
        <v>0</v>
      </c>
    </row>
    <row r="60" spans="1:6" ht="12.75" customHeight="1">
      <c r="A60" s="288"/>
      <c r="B60" s="289"/>
      <c r="C60" s="290"/>
      <c r="D60" s="291"/>
      <c r="E60" s="442"/>
      <c r="F60" s="443"/>
    </row>
    <row r="61" spans="1:6" ht="156.75" customHeight="1">
      <c r="A61" s="448" t="s">
        <v>530</v>
      </c>
      <c r="B61" s="441" t="s">
        <v>531</v>
      </c>
      <c r="C61" s="290"/>
      <c r="D61" s="291"/>
      <c r="E61" s="442"/>
      <c r="F61" s="443"/>
    </row>
    <row r="62" spans="1:6" ht="12.75" customHeight="1">
      <c r="A62" s="288"/>
      <c r="B62" s="454"/>
      <c r="C62" s="444" t="s">
        <v>162</v>
      </c>
      <c r="D62" s="445">
        <v>7.5</v>
      </c>
      <c r="E62" s="373"/>
      <c r="F62" s="373">
        <f>D62*E62</f>
        <v>0</v>
      </c>
    </row>
    <row r="63" spans="1:6" ht="12.75" customHeight="1">
      <c r="A63" s="288"/>
      <c r="B63" s="454"/>
      <c r="C63" s="444"/>
      <c r="D63" s="445"/>
      <c r="E63" s="373"/>
      <c r="F63" s="373"/>
    </row>
    <row r="64" spans="1:6">
      <c r="A64" s="455" t="s">
        <v>39</v>
      </c>
      <c r="B64" s="456" t="s">
        <v>532</v>
      </c>
      <c r="C64" s="457"/>
      <c r="D64" s="458"/>
      <c r="E64" s="458"/>
      <c r="F64" s="459">
        <f>SUM(F52:F62)</f>
        <v>0</v>
      </c>
    </row>
    <row r="65" spans="1:6" ht="34.5" customHeight="1">
      <c r="A65" s="386"/>
      <c r="B65" s="430"/>
      <c r="D65" s="342"/>
    </row>
    <row r="66" spans="1:6" ht="16.5" customHeight="1">
      <c r="B66" s="385"/>
      <c r="C66" s="377"/>
    </row>
    <row r="67" spans="1:6">
      <c r="B67" s="385"/>
      <c r="C67" s="377"/>
    </row>
    <row r="68" spans="1:6">
      <c r="B68" s="385"/>
      <c r="C68" s="377"/>
      <c r="F68" s="340"/>
    </row>
    <row r="69" spans="1:6" ht="13.5" customHeight="1">
      <c r="B69" s="385"/>
      <c r="C69" s="377"/>
    </row>
    <row r="70" spans="1:6" ht="15.75" customHeight="1">
      <c r="B70" s="385"/>
      <c r="C70" s="377"/>
    </row>
    <row r="71" spans="1:6">
      <c r="B71" s="385"/>
      <c r="C71" s="377"/>
    </row>
    <row r="72" spans="1:6" ht="13.5" customHeight="1">
      <c r="B72" s="385"/>
      <c r="C72" s="377"/>
    </row>
    <row r="73" spans="1:6">
      <c r="B73" s="385"/>
      <c r="C73" s="377"/>
    </row>
    <row r="74" spans="1:6">
      <c r="B74" s="385"/>
      <c r="C74" s="377"/>
    </row>
  </sheetData>
  <mergeCells count="4">
    <mergeCell ref="A5:F5"/>
    <mergeCell ref="A22:F22"/>
    <mergeCell ref="A24:F24"/>
    <mergeCell ref="A27:F27"/>
  </mergeCells>
  <pageMargins left="0.78740157480314965" right="0" top="0.98425196850393704" bottom="0.98425196850393704" header="0.39370078740157483" footer="0.31496062992125984"/>
  <pageSetup paperSize="9" orientation="portrait" r:id="rId1"/>
  <headerFooter alignWithMargins="0">
    <oddHeader>&amp;L&amp;9&amp;G&amp;C&amp;9KB Dubrava – ugradnja vanjskog dizala za povezivanje 
onkologije i radiologije s prostorom Poliklinike&amp;R&amp;9&amp;P / &amp;N</oddHeader>
  </headerFooter>
  <rowBreaks count="1" manualBreakCount="1">
    <brk id="49" max="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F121"/>
  <sheetViews>
    <sheetView view="pageBreakPreview" topLeftCell="A112" zoomScaleNormal="100" zoomScaleSheetLayoutView="100" workbookViewId="0">
      <selection activeCell="E119" sqref="E119"/>
    </sheetView>
  </sheetViews>
  <sheetFormatPr defaultRowHeight="12.75"/>
  <cols>
    <col min="1" max="1" width="7.28515625" style="340" customWidth="1"/>
    <col min="2" max="2" width="40.7109375" style="254" customWidth="1"/>
    <col min="3" max="3" width="7.28515625" style="303" customWidth="1"/>
    <col min="4" max="4" width="9.28515625" style="304" customWidth="1"/>
    <col min="5" max="5" width="12.85546875" style="304" customWidth="1"/>
    <col min="6" max="6" width="16" style="305" customWidth="1"/>
    <col min="7" max="256" width="9.140625" style="254"/>
    <col min="257" max="257" width="7.28515625" style="254" customWidth="1"/>
    <col min="258" max="258" width="40.7109375" style="254" customWidth="1"/>
    <col min="259" max="259" width="7.28515625" style="254" customWidth="1"/>
    <col min="260" max="260" width="9.28515625" style="254" customWidth="1"/>
    <col min="261" max="261" width="12.85546875" style="254" customWidth="1"/>
    <col min="262" max="262" width="16" style="254" customWidth="1"/>
    <col min="263" max="512" width="9.140625" style="254"/>
    <col min="513" max="513" width="7.28515625" style="254" customWidth="1"/>
    <col min="514" max="514" width="40.7109375" style="254" customWidth="1"/>
    <col min="515" max="515" width="7.28515625" style="254" customWidth="1"/>
    <col min="516" max="516" width="9.28515625" style="254" customWidth="1"/>
    <col min="517" max="517" width="12.85546875" style="254" customWidth="1"/>
    <col min="518" max="518" width="16" style="254" customWidth="1"/>
    <col min="519" max="768" width="9.140625" style="254"/>
    <col min="769" max="769" width="7.28515625" style="254" customWidth="1"/>
    <col min="770" max="770" width="40.7109375" style="254" customWidth="1"/>
    <col min="771" max="771" width="7.28515625" style="254" customWidth="1"/>
    <col min="772" max="772" width="9.28515625" style="254" customWidth="1"/>
    <col min="773" max="773" width="12.85546875" style="254" customWidth="1"/>
    <col min="774" max="774" width="16" style="254" customWidth="1"/>
    <col min="775" max="1024" width="9.140625" style="254"/>
    <col min="1025" max="1025" width="7.28515625" style="254" customWidth="1"/>
    <col min="1026" max="1026" width="40.7109375" style="254" customWidth="1"/>
    <col min="1027" max="1027" width="7.28515625" style="254" customWidth="1"/>
    <col min="1028" max="1028" width="9.28515625" style="254" customWidth="1"/>
    <col min="1029" max="1029" width="12.85546875" style="254" customWidth="1"/>
    <col min="1030" max="1030" width="16" style="254" customWidth="1"/>
    <col min="1031" max="1280" width="9.140625" style="254"/>
    <col min="1281" max="1281" width="7.28515625" style="254" customWidth="1"/>
    <col min="1282" max="1282" width="40.7109375" style="254" customWidth="1"/>
    <col min="1283" max="1283" width="7.28515625" style="254" customWidth="1"/>
    <col min="1284" max="1284" width="9.28515625" style="254" customWidth="1"/>
    <col min="1285" max="1285" width="12.85546875" style="254" customWidth="1"/>
    <col min="1286" max="1286" width="16" style="254" customWidth="1"/>
    <col min="1287" max="1536" width="9.140625" style="254"/>
    <col min="1537" max="1537" width="7.28515625" style="254" customWidth="1"/>
    <col min="1538" max="1538" width="40.7109375" style="254" customWidth="1"/>
    <col min="1539" max="1539" width="7.28515625" style="254" customWidth="1"/>
    <col min="1540" max="1540" width="9.28515625" style="254" customWidth="1"/>
    <col min="1541" max="1541" width="12.85546875" style="254" customWidth="1"/>
    <col min="1542" max="1542" width="16" style="254" customWidth="1"/>
    <col min="1543" max="1792" width="9.140625" style="254"/>
    <col min="1793" max="1793" width="7.28515625" style="254" customWidth="1"/>
    <col min="1794" max="1794" width="40.7109375" style="254" customWidth="1"/>
    <col min="1795" max="1795" width="7.28515625" style="254" customWidth="1"/>
    <col min="1796" max="1796" width="9.28515625" style="254" customWidth="1"/>
    <col min="1797" max="1797" width="12.85546875" style="254" customWidth="1"/>
    <col min="1798" max="1798" width="16" style="254" customWidth="1"/>
    <col min="1799" max="2048" width="9.140625" style="254"/>
    <col min="2049" max="2049" width="7.28515625" style="254" customWidth="1"/>
    <col min="2050" max="2050" width="40.7109375" style="254" customWidth="1"/>
    <col min="2051" max="2051" width="7.28515625" style="254" customWidth="1"/>
    <col min="2052" max="2052" width="9.28515625" style="254" customWidth="1"/>
    <col min="2053" max="2053" width="12.85546875" style="254" customWidth="1"/>
    <col min="2054" max="2054" width="16" style="254" customWidth="1"/>
    <col min="2055" max="2304" width="9.140625" style="254"/>
    <col min="2305" max="2305" width="7.28515625" style="254" customWidth="1"/>
    <col min="2306" max="2306" width="40.7109375" style="254" customWidth="1"/>
    <col min="2307" max="2307" width="7.28515625" style="254" customWidth="1"/>
    <col min="2308" max="2308" width="9.28515625" style="254" customWidth="1"/>
    <col min="2309" max="2309" width="12.85546875" style="254" customWidth="1"/>
    <col min="2310" max="2310" width="16" style="254" customWidth="1"/>
    <col min="2311" max="2560" width="9.140625" style="254"/>
    <col min="2561" max="2561" width="7.28515625" style="254" customWidth="1"/>
    <col min="2562" max="2562" width="40.7109375" style="254" customWidth="1"/>
    <col min="2563" max="2563" width="7.28515625" style="254" customWidth="1"/>
    <col min="2564" max="2564" width="9.28515625" style="254" customWidth="1"/>
    <col min="2565" max="2565" width="12.85546875" style="254" customWidth="1"/>
    <col min="2566" max="2566" width="16" style="254" customWidth="1"/>
    <col min="2567" max="2816" width="9.140625" style="254"/>
    <col min="2817" max="2817" width="7.28515625" style="254" customWidth="1"/>
    <col min="2818" max="2818" width="40.7109375" style="254" customWidth="1"/>
    <col min="2819" max="2819" width="7.28515625" style="254" customWidth="1"/>
    <col min="2820" max="2820" width="9.28515625" style="254" customWidth="1"/>
    <col min="2821" max="2821" width="12.85546875" style="254" customWidth="1"/>
    <col min="2822" max="2822" width="16" style="254" customWidth="1"/>
    <col min="2823" max="3072" width="9.140625" style="254"/>
    <col min="3073" max="3073" width="7.28515625" style="254" customWidth="1"/>
    <col min="3074" max="3074" width="40.7109375" style="254" customWidth="1"/>
    <col min="3075" max="3075" width="7.28515625" style="254" customWidth="1"/>
    <col min="3076" max="3076" width="9.28515625" style="254" customWidth="1"/>
    <col min="3077" max="3077" width="12.85546875" style="254" customWidth="1"/>
    <col min="3078" max="3078" width="16" style="254" customWidth="1"/>
    <col min="3079" max="3328" width="9.140625" style="254"/>
    <col min="3329" max="3329" width="7.28515625" style="254" customWidth="1"/>
    <col min="3330" max="3330" width="40.7109375" style="254" customWidth="1"/>
    <col min="3331" max="3331" width="7.28515625" style="254" customWidth="1"/>
    <col min="3332" max="3332" width="9.28515625" style="254" customWidth="1"/>
    <col min="3333" max="3333" width="12.85546875" style="254" customWidth="1"/>
    <col min="3334" max="3334" width="16" style="254" customWidth="1"/>
    <col min="3335" max="3584" width="9.140625" style="254"/>
    <col min="3585" max="3585" width="7.28515625" style="254" customWidth="1"/>
    <col min="3586" max="3586" width="40.7109375" style="254" customWidth="1"/>
    <col min="3587" max="3587" width="7.28515625" style="254" customWidth="1"/>
    <col min="3588" max="3588" width="9.28515625" style="254" customWidth="1"/>
    <col min="3589" max="3589" width="12.85546875" style="254" customWidth="1"/>
    <col min="3590" max="3590" width="16" style="254" customWidth="1"/>
    <col min="3591" max="3840" width="9.140625" style="254"/>
    <col min="3841" max="3841" width="7.28515625" style="254" customWidth="1"/>
    <col min="3842" max="3842" width="40.7109375" style="254" customWidth="1"/>
    <col min="3843" max="3843" width="7.28515625" style="254" customWidth="1"/>
    <col min="3844" max="3844" width="9.28515625" style="254" customWidth="1"/>
    <col min="3845" max="3845" width="12.85546875" style="254" customWidth="1"/>
    <col min="3846" max="3846" width="16" style="254" customWidth="1"/>
    <col min="3847" max="4096" width="9.140625" style="254"/>
    <col min="4097" max="4097" width="7.28515625" style="254" customWidth="1"/>
    <col min="4098" max="4098" width="40.7109375" style="254" customWidth="1"/>
    <col min="4099" max="4099" width="7.28515625" style="254" customWidth="1"/>
    <col min="4100" max="4100" width="9.28515625" style="254" customWidth="1"/>
    <col min="4101" max="4101" width="12.85546875" style="254" customWidth="1"/>
    <col min="4102" max="4102" width="16" style="254" customWidth="1"/>
    <col min="4103" max="4352" width="9.140625" style="254"/>
    <col min="4353" max="4353" width="7.28515625" style="254" customWidth="1"/>
    <col min="4354" max="4354" width="40.7109375" style="254" customWidth="1"/>
    <col min="4355" max="4355" width="7.28515625" style="254" customWidth="1"/>
    <col min="4356" max="4356" width="9.28515625" style="254" customWidth="1"/>
    <col min="4357" max="4357" width="12.85546875" style="254" customWidth="1"/>
    <col min="4358" max="4358" width="16" style="254" customWidth="1"/>
    <col min="4359" max="4608" width="9.140625" style="254"/>
    <col min="4609" max="4609" width="7.28515625" style="254" customWidth="1"/>
    <col min="4610" max="4610" width="40.7109375" style="254" customWidth="1"/>
    <col min="4611" max="4611" width="7.28515625" style="254" customWidth="1"/>
    <col min="4612" max="4612" width="9.28515625" style="254" customWidth="1"/>
    <col min="4613" max="4613" width="12.85546875" style="254" customWidth="1"/>
    <col min="4614" max="4614" width="16" style="254" customWidth="1"/>
    <col min="4615" max="4864" width="9.140625" style="254"/>
    <col min="4865" max="4865" width="7.28515625" style="254" customWidth="1"/>
    <col min="4866" max="4866" width="40.7109375" style="254" customWidth="1"/>
    <col min="4867" max="4867" width="7.28515625" style="254" customWidth="1"/>
    <col min="4868" max="4868" width="9.28515625" style="254" customWidth="1"/>
    <col min="4869" max="4869" width="12.85546875" style="254" customWidth="1"/>
    <col min="4870" max="4870" width="16" style="254" customWidth="1"/>
    <col min="4871" max="5120" width="9.140625" style="254"/>
    <col min="5121" max="5121" width="7.28515625" style="254" customWidth="1"/>
    <col min="5122" max="5122" width="40.7109375" style="254" customWidth="1"/>
    <col min="5123" max="5123" width="7.28515625" style="254" customWidth="1"/>
    <col min="5124" max="5124" width="9.28515625" style="254" customWidth="1"/>
    <col min="5125" max="5125" width="12.85546875" style="254" customWidth="1"/>
    <col min="5126" max="5126" width="16" style="254" customWidth="1"/>
    <col min="5127" max="5376" width="9.140625" style="254"/>
    <col min="5377" max="5377" width="7.28515625" style="254" customWidth="1"/>
    <col min="5378" max="5378" width="40.7109375" style="254" customWidth="1"/>
    <col min="5379" max="5379" width="7.28515625" style="254" customWidth="1"/>
    <col min="5380" max="5380" width="9.28515625" style="254" customWidth="1"/>
    <col min="5381" max="5381" width="12.85546875" style="254" customWidth="1"/>
    <col min="5382" max="5382" width="16" style="254" customWidth="1"/>
    <col min="5383" max="5632" width="9.140625" style="254"/>
    <col min="5633" max="5633" width="7.28515625" style="254" customWidth="1"/>
    <col min="5634" max="5634" width="40.7109375" style="254" customWidth="1"/>
    <col min="5635" max="5635" width="7.28515625" style="254" customWidth="1"/>
    <col min="5636" max="5636" width="9.28515625" style="254" customWidth="1"/>
    <col min="5637" max="5637" width="12.85546875" style="254" customWidth="1"/>
    <col min="5638" max="5638" width="16" style="254" customWidth="1"/>
    <col min="5639" max="5888" width="9.140625" style="254"/>
    <col min="5889" max="5889" width="7.28515625" style="254" customWidth="1"/>
    <col min="5890" max="5890" width="40.7109375" style="254" customWidth="1"/>
    <col min="5891" max="5891" width="7.28515625" style="254" customWidth="1"/>
    <col min="5892" max="5892" width="9.28515625" style="254" customWidth="1"/>
    <col min="5893" max="5893" width="12.85546875" style="254" customWidth="1"/>
    <col min="5894" max="5894" width="16" style="254" customWidth="1"/>
    <col min="5895" max="6144" width="9.140625" style="254"/>
    <col min="6145" max="6145" width="7.28515625" style="254" customWidth="1"/>
    <col min="6146" max="6146" width="40.7109375" style="254" customWidth="1"/>
    <col min="6147" max="6147" width="7.28515625" style="254" customWidth="1"/>
    <col min="6148" max="6148" width="9.28515625" style="254" customWidth="1"/>
    <col min="6149" max="6149" width="12.85546875" style="254" customWidth="1"/>
    <col min="6150" max="6150" width="16" style="254" customWidth="1"/>
    <col min="6151" max="6400" width="9.140625" style="254"/>
    <col min="6401" max="6401" width="7.28515625" style="254" customWidth="1"/>
    <col min="6402" max="6402" width="40.7109375" style="254" customWidth="1"/>
    <col min="6403" max="6403" width="7.28515625" style="254" customWidth="1"/>
    <col min="6404" max="6404" width="9.28515625" style="254" customWidth="1"/>
    <col min="6405" max="6405" width="12.85546875" style="254" customWidth="1"/>
    <col min="6406" max="6406" width="16" style="254" customWidth="1"/>
    <col min="6407" max="6656" width="9.140625" style="254"/>
    <col min="6657" max="6657" width="7.28515625" style="254" customWidth="1"/>
    <col min="6658" max="6658" width="40.7109375" style="254" customWidth="1"/>
    <col min="6659" max="6659" width="7.28515625" style="254" customWidth="1"/>
    <col min="6660" max="6660" width="9.28515625" style="254" customWidth="1"/>
    <col min="6661" max="6661" width="12.85546875" style="254" customWidth="1"/>
    <col min="6662" max="6662" width="16" style="254" customWidth="1"/>
    <col min="6663" max="6912" width="9.140625" style="254"/>
    <col min="6913" max="6913" width="7.28515625" style="254" customWidth="1"/>
    <col min="6914" max="6914" width="40.7109375" style="254" customWidth="1"/>
    <col min="6915" max="6915" width="7.28515625" style="254" customWidth="1"/>
    <col min="6916" max="6916" width="9.28515625" style="254" customWidth="1"/>
    <col min="6917" max="6917" width="12.85546875" style="254" customWidth="1"/>
    <col min="6918" max="6918" width="16" style="254" customWidth="1"/>
    <col min="6919" max="7168" width="9.140625" style="254"/>
    <col min="7169" max="7169" width="7.28515625" style="254" customWidth="1"/>
    <col min="7170" max="7170" width="40.7109375" style="254" customWidth="1"/>
    <col min="7171" max="7171" width="7.28515625" style="254" customWidth="1"/>
    <col min="7172" max="7172" width="9.28515625" style="254" customWidth="1"/>
    <col min="7173" max="7173" width="12.85546875" style="254" customWidth="1"/>
    <col min="7174" max="7174" width="16" style="254" customWidth="1"/>
    <col min="7175" max="7424" width="9.140625" style="254"/>
    <col min="7425" max="7425" width="7.28515625" style="254" customWidth="1"/>
    <col min="7426" max="7426" width="40.7109375" style="254" customWidth="1"/>
    <col min="7427" max="7427" width="7.28515625" style="254" customWidth="1"/>
    <col min="7428" max="7428" width="9.28515625" style="254" customWidth="1"/>
    <col min="7429" max="7429" width="12.85546875" style="254" customWidth="1"/>
    <col min="7430" max="7430" width="16" style="254" customWidth="1"/>
    <col min="7431" max="7680" width="9.140625" style="254"/>
    <col min="7681" max="7681" width="7.28515625" style="254" customWidth="1"/>
    <col min="7682" max="7682" width="40.7109375" style="254" customWidth="1"/>
    <col min="7683" max="7683" width="7.28515625" style="254" customWidth="1"/>
    <col min="7684" max="7684" width="9.28515625" style="254" customWidth="1"/>
    <col min="7685" max="7685" width="12.85546875" style="254" customWidth="1"/>
    <col min="7686" max="7686" width="16" style="254" customWidth="1"/>
    <col min="7687" max="7936" width="9.140625" style="254"/>
    <col min="7937" max="7937" width="7.28515625" style="254" customWidth="1"/>
    <col min="7938" max="7938" width="40.7109375" style="254" customWidth="1"/>
    <col min="7939" max="7939" width="7.28515625" style="254" customWidth="1"/>
    <col min="7940" max="7940" width="9.28515625" style="254" customWidth="1"/>
    <col min="7941" max="7941" width="12.85546875" style="254" customWidth="1"/>
    <col min="7942" max="7942" width="16" style="254" customWidth="1"/>
    <col min="7943" max="8192" width="9.140625" style="254"/>
    <col min="8193" max="8193" width="7.28515625" style="254" customWidth="1"/>
    <col min="8194" max="8194" width="40.7109375" style="254" customWidth="1"/>
    <col min="8195" max="8195" width="7.28515625" style="254" customWidth="1"/>
    <col min="8196" max="8196" width="9.28515625" style="254" customWidth="1"/>
    <col min="8197" max="8197" width="12.85546875" style="254" customWidth="1"/>
    <col min="8198" max="8198" width="16" style="254" customWidth="1"/>
    <col min="8199" max="8448" width="9.140625" style="254"/>
    <col min="8449" max="8449" width="7.28515625" style="254" customWidth="1"/>
    <col min="8450" max="8450" width="40.7109375" style="254" customWidth="1"/>
    <col min="8451" max="8451" width="7.28515625" style="254" customWidth="1"/>
    <col min="8452" max="8452" width="9.28515625" style="254" customWidth="1"/>
    <col min="8453" max="8453" width="12.85546875" style="254" customWidth="1"/>
    <col min="8454" max="8454" width="16" style="254" customWidth="1"/>
    <col min="8455" max="8704" width="9.140625" style="254"/>
    <col min="8705" max="8705" width="7.28515625" style="254" customWidth="1"/>
    <col min="8706" max="8706" width="40.7109375" style="254" customWidth="1"/>
    <col min="8707" max="8707" width="7.28515625" style="254" customWidth="1"/>
    <col min="8708" max="8708" width="9.28515625" style="254" customWidth="1"/>
    <col min="8709" max="8709" width="12.85546875" style="254" customWidth="1"/>
    <col min="8710" max="8710" width="16" style="254" customWidth="1"/>
    <col min="8711" max="8960" width="9.140625" style="254"/>
    <col min="8961" max="8961" width="7.28515625" style="254" customWidth="1"/>
    <col min="8962" max="8962" width="40.7109375" style="254" customWidth="1"/>
    <col min="8963" max="8963" width="7.28515625" style="254" customWidth="1"/>
    <col min="8964" max="8964" width="9.28515625" style="254" customWidth="1"/>
    <col min="8965" max="8965" width="12.85546875" style="254" customWidth="1"/>
    <col min="8966" max="8966" width="16" style="254" customWidth="1"/>
    <col min="8967" max="9216" width="9.140625" style="254"/>
    <col min="9217" max="9217" width="7.28515625" style="254" customWidth="1"/>
    <col min="9218" max="9218" width="40.7109375" style="254" customWidth="1"/>
    <col min="9219" max="9219" width="7.28515625" style="254" customWidth="1"/>
    <col min="9220" max="9220" width="9.28515625" style="254" customWidth="1"/>
    <col min="9221" max="9221" width="12.85546875" style="254" customWidth="1"/>
    <col min="9222" max="9222" width="16" style="254" customWidth="1"/>
    <col min="9223" max="9472" width="9.140625" style="254"/>
    <col min="9473" max="9473" width="7.28515625" style="254" customWidth="1"/>
    <col min="9474" max="9474" width="40.7109375" style="254" customWidth="1"/>
    <col min="9475" max="9475" width="7.28515625" style="254" customWidth="1"/>
    <col min="9476" max="9476" width="9.28515625" style="254" customWidth="1"/>
    <col min="9477" max="9477" width="12.85546875" style="254" customWidth="1"/>
    <col min="9478" max="9478" width="16" style="254" customWidth="1"/>
    <col min="9479" max="9728" width="9.140625" style="254"/>
    <col min="9729" max="9729" width="7.28515625" style="254" customWidth="1"/>
    <col min="9730" max="9730" width="40.7109375" style="254" customWidth="1"/>
    <col min="9731" max="9731" width="7.28515625" style="254" customWidth="1"/>
    <col min="9732" max="9732" width="9.28515625" style="254" customWidth="1"/>
    <col min="9733" max="9733" width="12.85546875" style="254" customWidth="1"/>
    <col min="9734" max="9734" width="16" style="254" customWidth="1"/>
    <col min="9735" max="9984" width="9.140625" style="254"/>
    <col min="9985" max="9985" width="7.28515625" style="254" customWidth="1"/>
    <col min="9986" max="9986" width="40.7109375" style="254" customWidth="1"/>
    <col min="9987" max="9987" width="7.28515625" style="254" customWidth="1"/>
    <col min="9988" max="9988" width="9.28515625" style="254" customWidth="1"/>
    <col min="9989" max="9989" width="12.85546875" style="254" customWidth="1"/>
    <col min="9990" max="9990" width="16" style="254" customWidth="1"/>
    <col min="9991" max="10240" width="9.140625" style="254"/>
    <col min="10241" max="10241" width="7.28515625" style="254" customWidth="1"/>
    <col min="10242" max="10242" width="40.7109375" style="254" customWidth="1"/>
    <col min="10243" max="10243" width="7.28515625" style="254" customWidth="1"/>
    <col min="10244" max="10244" width="9.28515625" style="254" customWidth="1"/>
    <col min="10245" max="10245" width="12.85546875" style="254" customWidth="1"/>
    <col min="10246" max="10246" width="16" style="254" customWidth="1"/>
    <col min="10247" max="10496" width="9.140625" style="254"/>
    <col min="10497" max="10497" width="7.28515625" style="254" customWidth="1"/>
    <col min="10498" max="10498" width="40.7109375" style="254" customWidth="1"/>
    <col min="10499" max="10499" width="7.28515625" style="254" customWidth="1"/>
    <col min="10500" max="10500" width="9.28515625" style="254" customWidth="1"/>
    <col min="10501" max="10501" width="12.85546875" style="254" customWidth="1"/>
    <col min="10502" max="10502" width="16" style="254" customWidth="1"/>
    <col min="10503" max="10752" width="9.140625" style="254"/>
    <col min="10753" max="10753" width="7.28515625" style="254" customWidth="1"/>
    <col min="10754" max="10754" width="40.7109375" style="254" customWidth="1"/>
    <col min="10755" max="10755" width="7.28515625" style="254" customWidth="1"/>
    <col min="10756" max="10756" width="9.28515625" style="254" customWidth="1"/>
    <col min="10757" max="10757" width="12.85546875" style="254" customWidth="1"/>
    <col min="10758" max="10758" width="16" style="254" customWidth="1"/>
    <col min="10759" max="11008" width="9.140625" style="254"/>
    <col min="11009" max="11009" width="7.28515625" style="254" customWidth="1"/>
    <col min="11010" max="11010" width="40.7109375" style="254" customWidth="1"/>
    <col min="11011" max="11011" width="7.28515625" style="254" customWidth="1"/>
    <col min="11012" max="11012" width="9.28515625" style="254" customWidth="1"/>
    <col min="11013" max="11013" width="12.85546875" style="254" customWidth="1"/>
    <col min="11014" max="11014" width="16" style="254" customWidth="1"/>
    <col min="11015" max="11264" width="9.140625" style="254"/>
    <col min="11265" max="11265" width="7.28515625" style="254" customWidth="1"/>
    <col min="11266" max="11266" width="40.7109375" style="254" customWidth="1"/>
    <col min="11267" max="11267" width="7.28515625" style="254" customWidth="1"/>
    <col min="11268" max="11268" width="9.28515625" style="254" customWidth="1"/>
    <col min="11269" max="11269" width="12.85546875" style="254" customWidth="1"/>
    <col min="11270" max="11270" width="16" style="254" customWidth="1"/>
    <col min="11271" max="11520" width="9.140625" style="254"/>
    <col min="11521" max="11521" width="7.28515625" style="254" customWidth="1"/>
    <col min="11522" max="11522" width="40.7109375" style="254" customWidth="1"/>
    <col min="11523" max="11523" width="7.28515625" style="254" customWidth="1"/>
    <col min="11524" max="11524" width="9.28515625" style="254" customWidth="1"/>
    <col min="11525" max="11525" width="12.85546875" style="254" customWidth="1"/>
    <col min="11526" max="11526" width="16" style="254" customWidth="1"/>
    <col min="11527" max="11776" width="9.140625" style="254"/>
    <col min="11777" max="11777" width="7.28515625" style="254" customWidth="1"/>
    <col min="11778" max="11778" width="40.7109375" style="254" customWidth="1"/>
    <col min="11779" max="11779" width="7.28515625" style="254" customWidth="1"/>
    <col min="11780" max="11780" width="9.28515625" style="254" customWidth="1"/>
    <col min="11781" max="11781" width="12.85546875" style="254" customWidth="1"/>
    <col min="11782" max="11782" width="16" style="254" customWidth="1"/>
    <col min="11783" max="12032" width="9.140625" style="254"/>
    <col min="12033" max="12033" width="7.28515625" style="254" customWidth="1"/>
    <col min="12034" max="12034" width="40.7109375" style="254" customWidth="1"/>
    <col min="12035" max="12035" width="7.28515625" style="254" customWidth="1"/>
    <col min="12036" max="12036" width="9.28515625" style="254" customWidth="1"/>
    <col min="12037" max="12037" width="12.85546875" style="254" customWidth="1"/>
    <col min="12038" max="12038" width="16" style="254" customWidth="1"/>
    <col min="12039" max="12288" width="9.140625" style="254"/>
    <col min="12289" max="12289" width="7.28515625" style="254" customWidth="1"/>
    <col min="12290" max="12290" width="40.7109375" style="254" customWidth="1"/>
    <col min="12291" max="12291" width="7.28515625" style="254" customWidth="1"/>
    <col min="12292" max="12292" width="9.28515625" style="254" customWidth="1"/>
    <col min="12293" max="12293" width="12.85546875" style="254" customWidth="1"/>
    <col min="12294" max="12294" width="16" style="254" customWidth="1"/>
    <col min="12295" max="12544" width="9.140625" style="254"/>
    <col min="12545" max="12545" width="7.28515625" style="254" customWidth="1"/>
    <col min="12546" max="12546" width="40.7109375" style="254" customWidth="1"/>
    <col min="12547" max="12547" width="7.28515625" style="254" customWidth="1"/>
    <col min="12548" max="12548" width="9.28515625" style="254" customWidth="1"/>
    <col min="12549" max="12549" width="12.85546875" style="254" customWidth="1"/>
    <col min="12550" max="12550" width="16" style="254" customWidth="1"/>
    <col min="12551" max="12800" width="9.140625" style="254"/>
    <col min="12801" max="12801" width="7.28515625" style="254" customWidth="1"/>
    <col min="12802" max="12802" width="40.7109375" style="254" customWidth="1"/>
    <col min="12803" max="12803" width="7.28515625" style="254" customWidth="1"/>
    <col min="12804" max="12804" width="9.28515625" style="254" customWidth="1"/>
    <col min="12805" max="12805" width="12.85546875" style="254" customWidth="1"/>
    <col min="12806" max="12806" width="16" style="254" customWidth="1"/>
    <col min="12807" max="13056" width="9.140625" style="254"/>
    <col min="13057" max="13057" width="7.28515625" style="254" customWidth="1"/>
    <col min="13058" max="13058" width="40.7109375" style="254" customWidth="1"/>
    <col min="13059" max="13059" width="7.28515625" style="254" customWidth="1"/>
    <col min="13060" max="13060" width="9.28515625" style="254" customWidth="1"/>
    <col min="13061" max="13061" width="12.85546875" style="254" customWidth="1"/>
    <col min="13062" max="13062" width="16" style="254" customWidth="1"/>
    <col min="13063" max="13312" width="9.140625" style="254"/>
    <col min="13313" max="13313" width="7.28515625" style="254" customWidth="1"/>
    <col min="13314" max="13314" width="40.7109375" style="254" customWidth="1"/>
    <col min="13315" max="13315" width="7.28515625" style="254" customWidth="1"/>
    <col min="13316" max="13316" width="9.28515625" style="254" customWidth="1"/>
    <col min="13317" max="13317" width="12.85546875" style="254" customWidth="1"/>
    <col min="13318" max="13318" width="16" style="254" customWidth="1"/>
    <col min="13319" max="13568" width="9.140625" style="254"/>
    <col min="13569" max="13569" width="7.28515625" style="254" customWidth="1"/>
    <col min="13570" max="13570" width="40.7109375" style="254" customWidth="1"/>
    <col min="13571" max="13571" width="7.28515625" style="254" customWidth="1"/>
    <col min="13572" max="13572" width="9.28515625" style="254" customWidth="1"/>
    <col min="13573" max="13573" width="12.85546875" style="254" customWidth="1"/>
    <col min="13574" max="13574" width="16" style="254" customWidth="1"/>
    <col min="13575" max="13824" width="9.140625" style="254"/>
    <col min="13825" max="13825" width="7.28515625" style="254" customWidth="1"/>
    <col min="13826" max="13826" width="40.7109375" style="254" customWidth="1"/>
    <col min="13827" max="13827" width="7.28515625" style="254" customWidth="1"/>
    <col min="13828" max="13828" width="9.28515625" style="254" customWidth="1"/>
    <col min="13829" max="13829" width="12.85546875" style="254" customWidth="1"/>
    <col min="13830" max="13830" width="16" style="254" customWidth="1"/>
    <col min="13831" max="14080" width="9.140625" style="254"/>
    <col min="14081" max="14081" width="7.28515625" style="254" customWidth="1"/>
    <col min="14082" max="14082" width="40.7109375" style="254" customWidth="1"/>
    <col min="14083" max="14083" width="7.28515625" style="254" customWidth="1"/>
    <col min="14084" max="14084" width="9.28515625" style="254" customWidth="1"/>
    <col min="14085" max="14085" width="12.85546875" style="254" customWidth="1"/>
    <col min="14086" max="14086" width="16" style="254" customWidth="1"/>
    <col min="14087" max="14336" width="9.140625" style="254"/>
    <col min="14337" max="14337" width="7.28515625" style="254" customWidth="1"/>
    <col min="14338" max="14338" width="40.7109375" style="254" customWidth="1"/>
    <col min="14339" max="14339" width="7.28515625" style="254" customWidth="1"/>
    <col min="14340" max="14340" width="9.28515625" style="254" customWidth="1"/>
    <col min="14341" max="14341" width="12.85546875" style="254" customWidth="1"/>
    <col min="14342" max="14342" width="16" style="254" customWidth="1"/>
    <col min="14343" max="14592" width="9.140625" style="254"/>
    <col min="14593" max="14593" width="7.28515625" style="254" customWidth="1"/>
    <col min="14594" max="14594" width="40.7109375" style="254" customWidth="1"/>
    <col min="14595" max="14595" width="7.28515625" style="254" customWidth="1"/>
    <col min="14596" max="14596" width="9.28515625" style="254" customWidth="1"/>
    <col min="14597" max="14597" width="12.85546875" style="254" customWidth="1"/>
    <col min="14598" max="14598" width="16" style="254" customWidth="1"/>
    <col min="14599" max="14848" width="9.140625" style="254"/>
    <col min="14849" max="14849" width="7.28515625" style="254" customWidth="1"/>
    <col min="14850" max="14850" width="40.7109375" style="254" customWidth="1"/>
    <col min="14851" max="14851" width="7.28515625" style="254" customWidth="1"/>
    <col min="14852" max="14852" width="9.28515625" style="254" customWidth="1"/>
    <col min="14853" max="14853" width="12.85546875" style="254" customWidth="1"/>
    <col min="14854" max="14854" width="16" style="254" customWidth="1"/>
    <col min="14855" max="15104" width="9.140625" style="254"/>
    <col min="15105" max="15105" width="7.28515625" style="254" customWidth="1"/>
    <col min="15106" max="15106" width="40.7109375" style="254" customWidth="1"/>
    <col min="15107" max="15107" width="7.28515625" style="254" customWidth="1"/>
    <col min="15108" max="15108" width="9.28515625" style="254" customWidth="1"/>
    <col min="15109" max="15109" width="12.85546875" style="254" customWidth="1"/>
    <col min="15110" max="15110" width="16" style="254" customWidth="1"/>
    <col min="15111" max="15360" width="9.140625" style="254"/>
    <col min="15361" max="15361" width="7.28515625" style="254" customWidth="1"/>
    <col min="15362" max="15362" width="40.7109375" style="254" customWidth="1"/>
    <col min="15363" max="15363" width="7.28515625" style="254" customWidth="1"/>
    <col min="15364" max="15364" width="9.28515625" style="254" customWidth="1"/>
    <col min="15365" max="15365" width="12.85546875" style="254" customWidth="1"/>
    <col min="15366" max="15366" width="16" style="254" customWidth="1"/>
    <col min="15367" max="15616" width="9.140625" style="254"/>
    <col min="15617" max="15617" width="7.28515625" style="254" customWidth="1"/>
    <col min="15618" max="15618" width="40.7109375" style="254" customWidth="1"/>
    <col min="15619" max="15619" width="7.28515625" style="254" customWidth="1"/>
    <col min="15620" max="15620" width="9.28515625" style="254" customWidth="1"/>
    <col min="15621" max="15621" width="12.85546875" style="254" customWidth="1"/>
    <col min="15622" max="15622" width="16" style="254" customWidth="1"/>
    <col min="15623" max="15872" width="9.140625" style="254"/>
    <col min="15873" max="15873" width="7.28515625" style="254" customWidth="1"/>
    <col min="15874" max="15874" width="40.7109375" style="254" customWidth="1"/>
    <col min="15875" max="15875" width="7.28515625" style="254" customWidth="1"/>
    <col min="15876" max="15876" width="9.28515625" style="254" customWidth="1"/>
    <col min="15877" max="15877" width="12.85546875" style="254" customWidth="1"/>
    <col min="15878" max="15878" width="16" style="254" customWidth="1"/>
    <col min="15879" max="16128" width="9.140625" style="254"/>
    <col min="16129" max="16129" width="7.28515625" style="254" customWidth="1"/>
    <col min="16130" max="16130" width="40.7109375" style="254" customWidth="1"/>
    <col min="16131" max="16131" width="7.28515625" style="254" customWidth="1"/>
    <col min="16132" max="16132" width="9.28515625" style="254" customWidth="1"/>
    <col min="16133" max="16133" width="12.85546875" style="254" customWidth="1"/>
    <col min="16134" max="16134" width="16" style="254" customWidth="1"/>
    <col min="16135" max="16384" width="9.140625" style="254"/>
  </cols>
  <sheetData>
    <row r="2" spans="1:6">
      <c r="A2" s="302" t="s">
        <v>41</v>
      </c>
      <c r="B2" s="306" t="s">
        <v>533</v>
      </c>
    </row>
    <row r="3" spans="1:6">
      <c r="A3" s="767"/>
      <c r="B3" s="767"/>
      <c r="C3" s="767"/>
      <c r="D3" s="767"/>
      <c r="E3" s="767"/>
      <c r="F3" s="767"/>
    </row>
    <row r="4" spans="1:6">
      <c r="A4" s="306" t="s">
        <v>108</v>
      </c>
      <c r="B4" s="306"/>
      <c r="E4" s="307"/>
      <c r="F4" s="308"/>
    </row>
    <row r="5" spans="1:6">
      <c r="A5" s="770" t="s">
        <v>534</v>
      </c>
      <c r="B5" s="770"/>
      <c r="C5" s="770"/>
      <c r="D5" s="770"/>
      <c r="E5" s="770"/>
      <c r="F5" s="770"/>
    </row>
    <row r="6" spans="1:6">
      <c r="A6" s="770" t="s">
        <v>535</v>
      </c>
      <c r="B6" s="770"/>
      <c r="C6" s="770"/>
      <c r="D6" s="770"/>
      <c r="E6" s="770"/>
      <c r="F6" s="770"/>
    </row>
    <row r="7" spans="1:6">
      <c r="A7" s="770" t="s">
        <v>536</v>
      </c>
      <c r="B7" s="770"/>
      <c r="C7" s="770"/>
      <c r="D7" s="770"/>
      <c r="E7" s="770"/>
      <c r="F7" s="770"/>
    </row>
    <row r="8" spans="1:6">
      <c r="A8" s="770" t="s">
        <v>537</v>
      </c>
      <c r="B8" s="770"/>
      <c r="C8" s="770"/>
      <c r="D8" s="770"/>
      <c r="E8" s="770"/>
      <c r="F8" s="770"/>
    </row>
    <row r="9" spans="1:6">
      <c r="A9" s="769"/>
      <c r="B9" s="769"/>
      <c r="C9" s="769"/>
      <c r="D9" s="769"/>
      <c r="E9" s="769"/>
      <c r="F9" s="769"/>
    </row>
    <row r="10" spans="1:6">
      <c r="A10" s="769" t="s">
        <v>538</v>
      </c>
      <c r="B10" s="769"/>
      <c r="C10" s="769"/>
      <c r="D10" s="769"/>
      <c r="E10" s="769"/>
      <c r="F10" s="769"/>
    </row>
    <row r="11" spans="1:6">
      <c r="A11" s="769" t="s">
        <v>539</v>
      </c>
      <c r="B11" s="769"/>
      <c r="C11" s="769"/>
      <c r="D11" s="769"/>
      <c r="E11" s="769"/>
      <c r="F11" s="769"/>
    </row>
    <row r="12" spans="1:6">
      <c r="A12" s="769" t="s">
        <v>540</v>
      </c>
      <c r="B12" s="769"/>
      <c r="C12" s="769"/>
      <c r="D12" s="769"/>
      <c r="E12" s="769"/>
      <c r="F12" s="769"/>
    </row>
    <row r="13" spans="1:6">
      <c r="A13" s="769" t="s">
        <v>541</v>
      </c>
      <c r="B13" s="769"/>
      <c r="C13" s="769"/>
      <c r="D13" s="769"/>
      <c r="E13" s="769"/>
      <c r="F13" s="769"/>
    </row>
    <row r="14" spans="1:6">
      <c r="A14" s="769" t="s">
        <v>542</v>
      </c>
      <c r="B14" s="769"/>
      <c r="C14" s="769"/>
      <c r="D14" s="769"/>
      <c r="E14" s="769"/>
      <c r="F14" s="769"/>
    </row>
    <row r="15" spans="1:6">
      <c r="A15" s="769" t="s">
        <v>543</v>
      </c>
      <c r="B15" s="769"/>
      <c r="C15" s="769"/>
      <c r="D15" s="769"/>
      <c r="E15" s="769"/>
      <c r="F15" s="769"/>
    </row>
    <row r="16" spans="1:6">
      <c r="A16" s="769" t="s">
        <v>544</v>
      </c>
      <c r="B16" s="769"/>
      <c r="C16" s="769"/>
      <c r="D16" s="769"/>
      <c r="E16" s="769"/>
      <c r="F16" s="769"/>
    </row>
    <row r="17" spans="1:6">
      <c r="A17" s="770" t="s">
        <v>545</v>
      </c>
      <c r="B17" s="770"/>
      <c r="C17" s="770"/>
      <c r="D17" s="770"/>
      <c r="E17" s="770"/>
      <c r="F17" s="770"/>
    </row>
    <row r="18" spans="1:6">
      <c r="A18" s="770" t="s">
        <v>546</v>
      </c>
      <c r="B18" s="770"/>
      <c r="C18" s="770"/>
      <c r="D18" s="770"/>
      <c r="E18" s="770"/>
      <c r="F18" s="770"/>
    </row>
    <row r="19" spans="1:6">
      <c r="A19" s="770" t="s">
        <v>547</v>
      </c>
      <c r="B19" s="770"/>
      <c r="C19" s="770"/>
      <c r="D19" s="770"/>
      <c r="E19" s="770"/>
      <c r="F19" s="770"/>
    </row>
    <row r="20" spans="1:6">
      <c r="A20" s="770" t="s">
        <v>548</v>
      </c>
      <c r="B20" s="770"/>
      <c r="C20" s="770"/>
      <c r="D20" s="770"/>
      <c r="E20" s="770"/>
      <c r="F20" s="770"/>
    </row>
    <row r="21" spans="1:6">
      <c r="A21" s="769" t="s">
        <v>549</v>
      </c>
      <c r="B21" s="769"/>
      <c r="C21" s="769"/>
      <c r="D21" s="769"/>
      <c r="E21" s="769"/>
      <c r="F21" s="769"/>
    </row>
    <row r="22" spans="1:6">
      <c r="A22" s="769" t="s">
        <v>550</v>
      </c>
      <c r="B22" s="769"/>
      <c r="C22" s="769"/>
      <c r="D22" s="769"/>
      <c r="E22" s="769"/>
      <c r="F22" s="769"/>
    </row>
    <row r="23" spans="1:6">
      <c r="A23" s="769" t="s">
        <v>551</v>
      </c>
      <c r="B23" s="769"/>
      <c r="C23" s="769"/>
      <c r="D23" s="769"/>
      <c r="E23" s="769"/>
      <c r="F23" s="769"/>
    </row>
    <row r="24" spans="1:6">
      <c r="A24" s="770" t="s">
        <v>552</v>
      </c>
      <c r="B24" s="770"/>
      <c r="C24" s="770"/>
      <c r="D24" s="770"/>
      <c r="E24" s="770"/>
      <c r="F24" s="770"/>
    </row>
    <row r="25" spans="1:6">
      <c r="A25" s="770" t="s">
        <v>553</v>
      </c>
      <c r="B25" s="770"/>
      <c r="C25" s="770"/>
      <c r="D25" s="770"/>
      <c r="E25" s="770"/>
      <c r="F25" s="770"/>
    </row>
    <row r="26" spans="1:6">
      <c r="A26" s="770" t="s">
        <v>554</v>
      </c>
      <c r="B26" s="770"/>
      <c r="C26" s="770"/>
      <c r="D26" s="770"/>
      <c r="E26" s="770"/>
      <c r="F26" s="770"/>
    </row>
    <row r="27" spans="1:6">
      <c r="A27" s="770" t="s">
        <v>555</v>
      </c>
      <c r="B27" s="770"/>
      <c r="C27" s="770"/>
      <c r="D27" s="770"/>
      <c r="E27" s="770"/>
      <c r="F27" s="770"/>
    </row>
    <row r="28" spans="1:6">
      <c r="A28" s="770" t="s">
        <v>556</v>
      </c>
      <c r="B28" s="770"/>
      <c r="C28" s="770"/>
      <c r="D28" s="770"/>
      <c r="E28" s="770"/>
      <c r="F28" s="770"/>
    </row>
    <row r="29" spans="1:6">
      <c r="A29" s="770" t="s">
        <v>557</v>
      </c>
      <c r="B29" s="770"/>
      <c r="C29" s="770"/>
      <c r="D29" s="770"/>
      <c r="E29" s="770"/>
      <c r="F29" s="770"/>
    </row>
    <row r="30" spans="1:6">
      <c r="A30" s="770" t="s">
        <v>558</v>
      </c>
      <c r="B30" s="770"/>
      <c r="C30" s="770"/>
      <c r="D30" s="770"/>
      <c r="E30" s="770"/>
      <c r="F30" s="770"/>
    </row>
    <row r="31" spans="1:6">
      <c r="A31" s="770" t="s">
        <v>559</v>
      </c>
      <c r="B31" s="770"/>
      <c r="C31" s="770"/>
      <c r="D31" s="770"/>
      <c r="E31" s="770"/>
      <c r="F31" s="770"/>
    </row>
    <row r="32" spans="1:6">
      <c r="A32" s="769"/>
      <c r="B32" s="769"/>
      <c r="C32" s="769"/>
      <c r="D32" s="769"/>
      <c r="E32" s="769"/>
      <c r="F32" s="769"/>
    </row>
    <row r="33" spans="1:6">
      <c r="A33" s="770" t="s">
        <v>560</v>
      </c>
      <c r="B33" s="770"/>
      <c r="C33" s="770"/>
      <c r="D33" s="770"/>
      <c r="E33" s="770"/>
      <c r="F33" s="770"/>
    </row>
    <row r="34" spans="1:6">
      <c r="A34" s="770" t="s">
        <v>561</v>
      </c>
      <c r="B34" s="770"/>
      <c r="C34" s="770"/>
      <c r="D34" s="770"/>
      <c r="E34" s="770"/>
      <c r="F34" s="770"/>
    </row>
    <row r="35" spans="1:6">
      <c r="A35" s="770" t="s">
        <v>562</v>
      </c>
      <c r="B35" s="770"/>
      <c r="C35" s="770"/>
      <c r="D35" s="770"/>
      <c r="E35" s="770"/>
      <c r="F35" s="770"/>
    </row>
    <row r="36" spans="1:6">
      <c r="A36" s="769" t="s">
        <v>563</v>
      </c>
      <c r="B36" s="769"/>
      <c r="C36" s="769"/>
      <c r="D36" s="769"/>
      <c r="E36" s="769"/>
      <c r="F36" s="769"/>
    </row>
    <row r="37" spans="1:6">
      <c r="A37" s="769" t="s">
        <v>564</v>
      </c>
      <c r="B37" s="769"/>
      <c r="C37" s="769"/>
      <c r="D37" s="769"/>
      <c r="E37" s="769"/>
      <c r="F37" s="769"/>
    </row>
    <row r="38" spans="1:6">
      <c r="A38" s="769" t="s">
        <v>565</v>
      </c>
      <c r="B38" s="769"/>
      <c r="C38" s="769"/>
      <c r="D38" s="769"/>
      <c r="E38" s="769"/>
      <c r="F38" s="769"/>
    </row>
    <row r="39" spans="1:6">
      <c r="A39" s="770" t="s">
        <v>566</v>
      </c>
      <c r="B39" s="770"/>
      <c r="C39" s="770"/>
      <c r="D39" s="770"/>
      <c r="E39" s="770"/>
      <c r="F39" s="770"/>
    </row>
    <row r="40" spans="1:6">
      <c r="A40" s="769"/>
      <c r="B40" s="769"/>
      <c r="C40" s="769"/>
      <c r="D40" s="769"/>
      <c r="E40" s="769"/>
      <c r="F40" s="769"/>
    </row>
    <row r="41" spans="1:6">
      <c r="A41" s="769" t="s">
        <v>567</v>
      </c>
      <c r="B41" s="769"/>
      <c r="C41" s="769"/>
      <c r="D41" s="769"/>
      <c r="E41" s="769"/>
      <c r="F41" s="769"/>
    </row>
    <row r="42" spans="1:6">
      <c r="A42" s="769" t="s">
        <v>568</v>
      </c>
      <c r="B42" s="769"/>
      <c r="C42" s="769"/>
      <c r="D42" s="769"/>
      <c r="E42" s="769"/>
      <c r="F42" s="769"/>
    </row>
    <row r="43" spans="1:6">
      <c r="A43" s="769" t="s">
        <v>569</v>
      </c>
      <c r="B43" s="769"/>
      <c r="C43" s="769"/>
      <c r="D43" s="769"/>
      <c r="E43" s="769"/>
      <c r="F43" s="769"/>
    </row>
    <row r="44" spans="1:6">
      <c r="A44" s="769" t="s">
        <v>570</v>
      </c>
      <c r="B44" s="769"/>
      <c r="C44" s="769"/>
      <c r="D44" s="769"/>
      <c r="E44" s="769"/>
      <c r="F44" s="769"/>
    </row>
    <row r="45" spans="1:6">
      <c r="A45" s="769" t="s">
        <v>571</v>
      </c>
      <c r="B45" s="769"/>
      <c r="C45" s="769"/>
      <c r="D45" s="769"/>
      <c r="E45" s="769"/>
      <c r="F45" s="769"/>
    </row>
    <row r="46" spans="1:6">
      <c r="A46" s="769" t="s">
        <v>572</v>
      </c>
      <c r="B46" s="769"/>
      <c r="C46" s="769"/>
      <c r="D46" s="769"/>
      <c r="E46" s="769"/>
      <c r="F46" s="769"/>
    </row>
    <row r="47" spans="1:6">
      <c r="A47" s="769" t="s">
        <v>573</v>
      </c>
      <c r="B47" s="769"/>
      <c r="C47" s="769"/>
      <c r="D47" s="769"/>
      <c r="E47" s="769"/>
      <c r="F47" s="769"/>
    </row>
    <row r="48" spans="1:6">
      <c r="A48" s="769" t="s">
        <v>574</v>
      </c>
      <c r="B48" s="769"/>
      <c r="C48" s="769"/>
      <c r="D48" s="769"/>
      <c r="E48" s="769"/>
      <c r="F48" s="769"/>
    </row>
    <row r="49" spans="1:6">
      <c r="A49" s="769" t="s">
        <v>575</v>
      </c>
      <c r="B49" s="769"/>
      <c r="C49" s="769"/>
      <c r="D49" s="769"/>
      <c r="E49" s="769"/>
      <c r="F49" s="769"/>
    </row>
    <row r="50" spans="1:6">
      <c r="A50" s="769" t="s">
        <v>576</v>
      </c>
      <c r="B50" s="769"/>
      <c r="C50" s="769"/>
      <c r="D50" s="769"/>
      <c r="E50" s="769"/>
      <c r="F50" s="769"/>
    </row>
    <row r="51" spans="1:6">
      <c r="A51" s="769" t="s">
        <v>577</v>
      </c>
      <c r="B51" s="769"/>
      <c r="C51" s="769"/>
      <c r="D51" s="769"/>
      <c r="E51" s="769"/>
      <c r="F51" s="769"/>
    </row>
    <row r="52" spans="1:6">
      <c r="A52" s="769"/>
      <c r="B52" s="769"/>
      <c r="C52" s="769"/>
      <c r="D52" s="769"/>
      <c r="E52" s="769"/>
      <c r="F52" s="769"/>
    </row>
    <row r="53" spans="1:6">
      <c r="A53" s="770" t="s">
        <v>578</v>
      </c>
      <c r="B53" s="770"/>
      <c r="C53" s="770"/>
      <c r="D53" s="770"/>
      <c r="E53" s="770"/>
      <c r="F53" s="770"/>
    </row>
    <row r="54" spans="1:6">
      <c r="A54" s="769" t="s">
        <v>579</v>
      </c>
      <c r="B54" s="769"/>
      <c r="C54" s="769"/>
      <c r="D54" s="769"/>
      <c r="E54" s="769"/>
      <c r="F54" s="769"/>
    </row>
    <row r="55" spans="1:6">
      <c r="A55" s="770" t="s">
        <v>580</v>
      </c>
      <c r="B55" s="770"/>
      <c r="C55" s="770"/>
      <c r="D55" s="770"/>
      <c r="E55" s="770"/>
      <c r="F55" s="770"/>
    </row>
    <row r="56" spans="1:6">
      <c r="A56" s="769"/>
      <c r="B56" s="769"/>
      <c r="C56" s="769"/>
      <c r="D56" s="769"/>
      <c r="E56" s="769"/>
      <c r="F56" s="769"/>
    </row>
    <row r="57" spans="1:6">
      <c r="A57" s="769" t="s">
        <v>581</v>
      </c>
      <c r="B57" s="769"/>
      <c r="C57" s="769"/>
      <c r="D57" s="769"/>
      <c r="E57" s="769"/>
      <c r="F57" s="769"/>
    </row>
    <row r="58" spans="1:6">
      <c r="A58" s="766" t="s">
        <v>582</v>
      </c>
      <c r="B58" s="766"/>
      <c r="C58" s="766"/>
      <c r="D58" s="766"/>
      <c r="E58" s="766"/>
      <c r="F58" s="766"/>
    </row>
    <row r="59" spans="1:6">
      <c r="A59" s="766" t="s">
        <v>583</v>
      </c>
      <c r="B59" s="766"/>
      <c r="C59" s="766"/>
      <c r="D59" s="766"/>
      <c r="E59" s="766"/>
      <c r="F59" s="766"/>
    </row>
    <row r="60" spans="1:6">
      <c r="A60" s="766" t="s">
        <v>584</v>
      </c>
      <c r="B60" s="766"/>
      <c r="C60" s="766"/>
      <c r="D60" s="766"/>
      <c r="E60" s="766"/>
      <c r="F60" s="766"/>
    </row>
    <row r="61" spans="1:6">
      <c r="A61" s="766" t="s">
        <v>585</v>
      </c>
      <c r="B61" s="766"/>
      <c r="C61" s="766"/>
      <c r="D61" s="766"/>
      <c r="E61" s="766"/>
      <c r="F61" s="766"/>
    </row>
    <row r="62" spans="1:6">
      <c r="A62" s="766" t="s">
        <v>586</v>
      </c>
      <c r="B62" s="766"/>
      <c r="C62" s="766"/>
      <c r="D62" s="766"/>
      <c r="E62" s="766"/>
      <c r="F62" s="766"/>
    </row>
    <row r="63" spans="1:6">
      <c r="A63" s="766" t="s">
        <v>587</v>
      </c>
      <c r="B63" s="766"/>
      <c r="C63" s="766"/>
      <c r="D63" s="766"/>
      <c r="E63" s="766"/>
      <c r="F63" s="766"/>
    </row>
    <row r="64" spans="1:6">
      <c r="A64" s="766" t="s">
        <v>588</v>
      </c>
      <c r="B64" s="766"/>
      <c r="C64" s="766"/>
      <c r="D64" s="766"/>
      <c r="E64" s="766"/>
      <c r="F64" s="766"/>
    </row>
    <row r="65" spans="1:6">
      <c r="A65" s="766" t="s">
        <v>589</v>
      </c>
      <c r="B65" s="766"/>
      <c r="C65" s="766"/>
      <c r="D65" s="766"/>
      <c r="E65" s="766"/>
      <c r="F65" s="766"/>
    </row>
    <row r="66" spans="1:6">
      <c r="A66" s="766" t="s">
        <v>590</v>
      </c>
      <c r="B66" s="766"/>
      <c r="C66" s="766"/>
      <c r="D66" s="766"/>
      <c r="E66" s="766"/>
      <c r="F66" s="766"/>
    </row>
    <row r="67" spans="1:6">
      <c r="A67" s="769" t="s">
        <v>591</v>
      </c>
      <c r="B67" s="769"/>
      <c r="C67" s="769"/>
      <c r="D67" s="769"/>
      <c r="E67" s="769"/>
      <c r="F67" s="769"/>
    </row>
    <row r="68" spans="1:6">
      <c r="A68" s="766" t="s">
        <v>592</v>
      </c>
      <c r="B68" s="766"/>
      <c r="C68" s="766"/>
      <c r="D68" s="766"/>
      <c r="E68" s="766"/>
      <c r="F68" s="766"/>
    </row>
    <row r="69" spans="1:6">
      <c r="A69" s="769" t="s">
        <v>593</v>
      </c>
      <c r="B69" s="769"/>
      <c r="C69" s="769"/>
      <c r="D69" s="769"/>
      <c r="E69" s="769"/>
      <c r="F69" s="769"/>
    </row>
    <row r="70" spans="1:6">
      <c r="A70" s="769" t="s">
        <v>594</v>
      </c>
      <c r="B70" s="769"/>
      <c r="C70" s="769"/>
      <c r="D70" s="769"/>
      <c r="E70" s="769"/>
      <c r="F70" s="769"/>
    </row>
    <row r="71" spans="1:6">
      <c r="A71" s="769" t="s">
        <v>595</v>
      </c>
      <c r="B71" s="769"/>
      <c r="C71" s="769"/>
      <c r="D71" s="769"/>
      <c r="E71" s="769"/>
      <c r="F71" s="769"/>
    </row>
    <row r="72" spans="1:6">
      <c r="A72" s="769" t="s">
        <v>596</v>
      </c>
      <c r="B72" s="769"/>
      <c r="C72" s="769"/>
      <c r="D72" s="769"/>
      <c r="E72" s="769"/>
      <c r="F72" s="769"/>
    </row>
    <row r="73" spans="1:6">
      <c r="A73" s="769" t="s">
        <v>597</v>
      </c>
      <c r="B73" s="769"/>
      <c r="C73" s="769"/>
      <c r="D73" s="769"/>
      <c r="E73" s="769"/>
      <c r="F73" s="769"/>
    </row>
    <row r="74" spans="1:6">
      <c r="A74" s="769" t="s">
        <v>598</v>
      </c>
      <c r="B74" s="769"/>
      <c r="C74" s="769"/>
      <c r="D74" s="769"/>
      <c r="E74" s="769"/>
      <c r="F74" s="769"/>
    </row>
    <row r="75" spans="1:6">
      <c r="A75" s="769" t="s">
        <v>599</v>
      </c>
      <c r="B75" s="769"/>
      <c r="C75" s="769"/>
      <c r="D75" s="769"/>
      <c r="E75" s="769"/>
      <c r="F75" s="769"/>
    </row>
    <row r="76" spans="1:6">
      <c r="A76" s="766" t="s">
        <v>600</v>
      </c>
      <c r="B76" s="766"/>
      <c r="C76" s="766"/>
      <c r="D76" s="766"/>
      <c r="E76" s="766"/>
      <c r="F76" s="766"/>
    </row>
    <row r="77" spans="1:6">
      <c r="A77" s="769" t="s">
        <v>601</v>
      </c>
      <c r="B77" s="769"/>
      <c r="C77" s="769"/>
      <c r="D77" s="769"/>
      <c r="E77" s="769"/>
      <c r="F77" s="769"/>
    </row>
    <row r="78" spans="1:6">
      <c r="A78" s="766" t="s">
        <v>602</v>
      </c>
      <c r="B78" s="766"/>
      <c r="C78" s="766"/>
      <c r="D78" s="766"/>
      <c r="E78" s="766"/>
      <c r="F78" s="766"/>
    </row>
    <row r="79" spans="1:6">
      <c r="A79" s="769" t="s">
        <v>603</v>
      </c>
      <c r="B79" s="769"/>
      <c r="C79" s="769"/>
      <c r="D79" s="769"/>
      <c r="E79" s="769"/>
      <c r="F79" s="769"/>
    </row>
    <row r="80" spans="1:6">
      <c r="A80" s="769" t="s">
        <v>604</v>
      </c>
      <c r="B80" s="769"/>
      <c r="C80" s="769"/>
      <c r="D80" s="769"/>
      <c r="E80" s="769"/>
      <c r="F80" s="769"/>
    </row>
    <row r="81" spans="1:6">
      <c r="A81" s="769" t="s">
        <v>605</v>
      </c>
      <c r="B81" s="769"/>
      <c r="C81" s="769"/>
      <c r="D81" s="769"/>
      <c r="E81" s="769"/>
      <c r="F81" s="769"/>
    </row>
    <row r="82" spans="1:6">
      <c r="A82" s="769" t="s">
        <v>606</v>
      </c>
      <c r="B82" s="769"/>
      <c r="C82" s="769"/>
      <c r="D82" s="769"/>
      <c r="E82" s="769"/>
      <c r="F82" s="769"/>
    </row>
    <row r="83" spans="1:6">
      <c r="A83" s="769" t="s">
        <v>607</v>
      </c>
      <c r="B83" s="769"/>
      <c r="C83" s="769"/>
      <c r="D83" s="769"/>
      <c r="E83" s="769"/>
      <c r="F83" s="769"/>
    </row>
    <row r="84" spans="1:6">
      <c r="A84" s="769" t="s">
        <v>608</v>
      </c>
      <c r="B84" s="769"/>
      <c r="C84" s="769"/>
      <c r="D84" s="769"/>
      <c r="E84" s="769"/>
      <c r="F84" s="769"/>
    </row>
    <row r="85" spans="1:6">
      <c r="A85" s="769" t="s">
        <v>609</v>
      </c>
      <c r="B85" s="769"/>
      <c r="C85" s="769"/>
      <c r="D85" s="769"/>
      <c r="E85" s="769"/>
      <c r="F85" s="769"/>
    </row>
    <row r="86" spans="1:6">
      <c r="A86" s="769" t="s">
        <v>610</v>
      </c>
      <c r="B86" s="769"/>
      <c r="C86" s="769"/>
      <c r="D86" s="769"/>
      <c r="E86" s="769"/>
      <c r="F86" s="769"/>
    </row>
    <row r="87" spans="1:6">
      <c r="A87" s="769" t="s">
        <v>611</v>
      </c>
      <c r="B87" s="769"/>
      <c r="C87" s="769"/>
      <c r="D87" s="769"/>
      <c r="E87" s="769"/>
      <c r="F87" s="769"/>
    </row>
    <row r="88" spans="1:6">
      <c r="A88" s="769" t="s">
        <v>612</v>
      </c>
      <c r="B88" s="769"/>
      <c r="C88" s="769"/>
      <c r="D88" s="769"/>
      <c r="E88" s="769"/>
      <c r="F88" s="769"/>
    </row>
    <row r="89" spans="1:6">
      <c r="A89" s="769"/>
      <c r="B89" s="769"/>
      <c r="C89" s="769"/>
      <c r="D89" s="769"/>
      <c r="E89" s="769"/>
      <c r="F89" s="769"/>
    </row>
    <row r="90" spans="1:6">
      <c r="A90" s="769" t="s">
        <v>613</v>
      </c>
      <c r="B90" s="769"/>
      <c r="C90" s="769"/>
      <c r="D90" s="769"/>
      <c r="E90" s="769"/>
      <c r="F90" s="769"/>
    </row>
    <row r="91" spans="1:6">
      <c r="A91" s="766" t="s">
        <v>614</v>
      </c>
      <c r="B91" s="766"/>
      <c r="C91" s="766"/>
      <c r="D91" s="766"/>
      <c r="E91" s="766"/>
      <c r="F91" s="766"/>
    </row>
    <row r="92" spans="1:6">
      <c r="A92" s="766" t="s">
        <v>615</v>
      </c>
      <c r="B92" s="766"/>
      <c r="C92" s="766"/>
      <c r="D92" s="766"/>
      <c r="E92" s="766"/>
      <c r="F92" s="766"/>
    </row>
    <row r="93" spans="1:6">
      <c r="A93" s="766" t="s">
        <v>616</v>
      </c>
      <c r="B93" s="766"/>
      <c r="C93" s="766"/>
      <c r="D93" s="766"/>
      <c r="E93" s="766"/>
      <c r="F93" s="766"/>
    </row>
    <row r="94" spans="1:6">
      <c r="A94" s="766" t="s">
        <v>617</v>
      </c>
      <c r="B94" s="766"/>
      <c r="C94" s="766"/>
      <c r="D94" s="766"/>
      <c r="E94" s="766"/>
      <c r="F94" s="766"/>
    </row>
    <row r="95" spans="1:6">
      <c r="A95" s="766" t="s">
        <v>618</v>
      </c>
      <c r="B95" s="766"/>
      <c r="C95" s="766"/>
      <c r="D95" s="766"/>
      <c r="E95" s="766"/>
      <c r="F95" s="766"/>
    </row>
    <row r="96" spans="1:6">
      <c r="A96" s="766" t="s">
        <v>619</v>
      </c>
      <c r="B96" s="766"/>
      <c r="C96" s="766"/>
      <c r="D96" s="766"/>
      <c r="E96" s="766"/>
      <c r="F96" s="766"/>
    </row>
    <row r="97" spans="1:6">
      <c r="A97" s="767"/>
      <c r="B97" s="767"/>
      <c r="C97" s="767"/>
      <c r="D97" s="767"/>
      <c r="E97" s="767"/>
      <c r="F97" s="767"/>
    </row>
    <row r="98" spans="1:6" ht="170.25" customHeight="1">
      <c r="A98" s="755" t="s">
        <v>620</v>
      </c>
      <c r="B98" s="755"/>
      <c r="C98" s="755"/>
      <c r="D98" s="755"/>
      <c r="E98" s="755"/>
      <c r="F98" s="755"/>
    </row>
    <row r="99" spans="1:6">
      <c r="A99" s="768" t="s">
        <v>522</v>
      </c>
      <c r="B99" s="768"/>
      <c r="C99" s="768"/>
      <c r="D99" s="768"/>
      <c r="E99" s="768"/>
      <c r="F99" s="768"/>
    </row>
    <row r="100" spans="1:6">
      <c r="A100" s="765"/>
      <c r="B100" s="765"/>
      <c r="C100" s="765"/>
      <c r="D100" s="765"/>
      <c r="E100" s="765"/>
      <c r="F100" s="765"/>
    </row>
    <row r="101" spans="1:6">
      <c r="A101" s="433" t="s">
        <v>131</v>
      </c>
      <c r="B101" s="434" t="s">
        <v>132</v>
      </c>
      <c r="C101" s="435" t="s">
        <v>133</v>
      </c>
      <c r="D101" s="436" t="s">
        <v>134</v>
      </c>
      <c r="E101" s="437" t="s">
        <v>135</v>
      </c>
      <c r="F101" s="438" t="s">
        <v>136</v>
      </c>
    </row>
    <row r="102" spans="1:6" s="462" customFormat="1">
      <c r="A102" s="460"/>
      <c r="B102" s="461"/>
      <c r="C102" s="83"/>
      <c r="D102" s="84"/>
      <c r="E102" s="85"/>
      <c r="F102" s="83"/>
    </row>
    <row r="103" spans="1:6">
      <c r="A103" s="439"/>
      <c r="B103" s="440" t="s">
        <v>621</v>
      </c>
      <c r="C103" s="439"/>
      <c r="D103" s="439"/>
      <c r="E103" s="439"/>
      <c r="F103" s="439"/>
    </row>
    <row r="104" spans="1:6" s="379" customFormat="1" ht="372.75" customHeight="1">
      <c r="A104" s="448" t="s">
        <v>622</v>
      </c>
      <c r="B104" s="449" t="s">
        <v>623</v>
      </c>
      <c r="C104" s="450"/>
      <c r="D104" s="262"/>
      <c r="E104" s="451"/>
      <c r="F104" s="452"/>
    </row>
    <row r="105" spans="1:6" s="379" customFormat="1" ht="144" customHeight="1">
      <c r="A105" s="463"/>
      <c r="B105" s="464" t="s">
        <v>624</v>
      </c>
      <c r="C105" s="465"/>
      <c r="D105" s="466"/>
      <c r="E105" s="467"/>
      <c r="F105" s="468"/>
    </row>
    <row r="106" spans="1:6" ht="12.75" customHeight="1">
      <c r="A106" s="469"/>
      <c r="B106" s="392" t="s">
        <v>625</v>
      </c>
      <c r="C106" s="261"/>
      <c r="D106" s="470"/>
      <c r="E106" s="470"/>
      <c r="F106" s="468"/>
    </row>
    <row r="107" spans="1:6" ht="76.5">
      <c r="A107" s="469"/>
      <c r="B107" s="471" t="s">
        <v>626</v>
      </c>
      <c r="C107" s="261"/>
      <c r="D107" s="470"/>
      <c r="E107" s="470"/>
      <c r="F107" s="468"/>
    </row>
    <row r="108" spans="1:6" ht="132" customHeight="1">
      <c r="A108" s="472"/>
      <c r="B108" s="473" t="s">
        <v>627</v>
      </c>
      <c r="C108" s="474"/>
      <c r="D108" s="475"/>
      <c r="E108" s="475"/>
      <c r="F108" s="468"/>
    </row>
    <row r="109" spans="1:6" ht="255">
      <c r="A109" s="439"/>
      <c r="B109" s="476" t="s">
        <v>628</v>
      </c>
      <c r="C109" s="439"/>
      <c r="D109" s="477"/>
      <c r="E109" s="439"/>
    </row>
    <row r="110" spans="1:6" ht="13.5" customHeight="1">
      <c r="A110" s="439"/>
      <c r="B110" s="478" t="s">
        <v>629</v>
      </c>
      <c r="C110" s="439"/>
      <c r="D110" s="477"/>
      <c r="E110" s="439"/>
    </row>
    <row r="111" spans="1:6" ht="222.75" customHeight="1">
      <c r="A111" s="469"/>
      <c r="B111" s="479" t="s">
        <v>630</v>
      </c>
      <c r="C111" s="261"/>
      <c r="D111" s="470"/>
      <c r="E111" s="470"/>
    </row>
    <row r="112" spans="1:6" ht="204.75" customHeight="1">
      <c r="A112" s="469"/>
      <c r="B112" s="480" t="s">
        <v>631</v>
      </c>
      <c r="C112" s="261"/>
      <c r="D112" s="470"/>
      <c r="E112" s="470"/>
    </row>
    <row r="113" spans="1:6" ht="13.5" customHeight="1">
      <c r="B113" s="423" t="s">
        <v>632</v>
      </c>
      <c r="C113" s="290" t="s">
        <v>156</v>
      </c>
      <c r="D113" s="291">
        <v>1</v>
      </c>
      <c r="E113" s="373"/>
      <c r="F113" s="373">
        <f>D113*E113</f>
        <v>0</v>
      </c>
    </row>
    <row r="114" spans="1:6" ht="13.5" customHeight="1">
      <c r="B114" s="423"/>
      <c r="C114" s="290"/>
      <c r="D114" s="291"/>
      <c r="E114" s="442"/>
      <c r="F114" s="443"/>
    </row>
    <row r="115" spans="1:6" ht="76.5">
      <c r="A115" s="386" t="s">
        <v>633</v>
      </c>
      <c r="B115" s="481" t="s">
        <v>634</v>
      </c>
      <c r="C115" s="377"/>
    </row>
    <row r="116" spans="1:6" ht="13.5" customHeight="1">
      <c r="B116" s="423" t="s">
        <v>635</v>
      </c>
      <c r="C116" s="290" t="s">
        <v>156</v>
      </c>
      <c r="D116" s="291">
        <v>1</v>
      </c>
      <c r="E116" s="373"/>
      <c r="F116" s="373">
        <f>D116*E116</f>
        <v>0</v>
      </c>
    </row>
    <row r="117" spans="1:6">
      <c r="B117" s="385"/>
      <c r="C117" s="377"/>
      <c r="E117" s="373"/>
      <c r="F117" s="373"/>
    </row>
    <row r="118" spans="1:6" ht="89.25">
      <c r="A118" s="386" t="s">
        <v>636</v>
      </c>
      <c r="B118" s="481" t="s">
        <v>637</v>
      </c>
      <c r="C118" s="377"/>
    </row>
    <row r="119" spans="1:6" ht="13.5" customHeight="1">
      <c r="B119" s="423"/>
      <c r="C119" s="290" t="s">
        <v>153</v>
      </c>
      <c r="D119" s="291">
        <v>6.2</v>
      </c>
      <c r="E119" s="373"/>
      <c r="F119" s="373">
        <f>D119*E119</f>
        <v>0</v>
      </c>
    </row>
    <row r="120" spans="1:6">
      <c r="B120" s="385"/>
      <c r="C120" s="377"/>
    </row>
    <row r="121" spans="1:6">
      <c r="A121" s="455" t="s">
        <v>638</v>
      </c>
      <c r="B121" s="456" t="s">
        <v>639</v>
      </c>
      <c r="C121" s="457"/>
      <c r="D121" s="458"/>
      <c r="E121" s="458"/>
      <c r="F121" s="482">
        <f>SUM(F2:F3)</f>
        <v>0</v>
      </c>
    </row>
  </sheetData>
  <mergeCells count="97">
    <mergeCell ref="A9:F9"/>
    <mergeCell ref="A3:F3"/>
    <mergeCell ref="A5:F5"/>
    <mergeCell ref="A6:F6"/>
    <mergeCell ref="A7:F7"/>
    <mergeCell ref="A8:F8"/>
    <mergeCell ref="A21:F21"/>
    <mergeCell ref="A10:F10"/>
    <mergeCell ref="A11:F11"/>
    <mergeCell ref="A12:F12"/>
    <mergeCell ref="A13:F13"/>
    <mergeCell ref="A14:F14"/>
    <mergeCell ref="A15:F15"/>
    <mergeCell ref="A16:F16"/>
    <mergeCell ref="A17:F17"/>
    <mergeCell ref="A18:F18"/>
    <mergeCell ref="A19:F19"/>
    <mergeCell ref="A20:F20"/>
    <mergeCell ref="A33:F33"/>
    <mergeCell ref="A22:F22"/>
    <mergeCell ref="A23:F23"/>
    <mergeCell ref="A24:F24"/>
    <mergeCell ref="A25:F25"/>
    <mergeCell ref="A26:F26"/>
    <mergeCell ref="A27:F27"/>
    <mergeCell ref="A28:F28"/>
    <mergeCell ref="A29:F29"/>
    <mergeCell ref="A30:F30"/>
    <mergeCell ref="A31:F31"/>
    <mergeCell ref="A32:F32"/>
    <mergeCell ref="A45:F45"/>
    <mergeCell ref="A34:F34"/>
    <mergeCell ref="A35:F35"/>
    <mergeCell ref="A36:F36"/>
    <mergeCell ref="A37:F37"/>
    <mergeCell ref="A38:F38"/>
    <mergeCell ref="A39:F39"/>
    <mergeCell ref="A40:F40"/>
    <mergeCell ref="A41:F41"/>
    <mergeCell ref="A42:F42"/>
    <mergeCell ref="A43:F43"/>
    <mergeCell ref="A44:F44"/>
    <mergeCell ref="A57:F57"/>
    <mergeCell ref="A46:F46"/>
    <mergeCell ref="A47:F47"/>
    <mergeCell ref="A48:F48"/>
    <mergeCell ref="A49:F49"/>
    <mergeCell ref="A50:F50"/>
    <mergeCell ref="A51:F51"/>
    <mergeCell ref="A52:F52"/>
    <mergeCell ref="A53:F53"/>
    <mergeCell ref="A54:F54"/>
    <mergeCell ref="A55:F55"/>
    <mergeCell ref="A56:F56"/>
    <mergeCell ref="A69:F69"/>
    <mergeCell ref="A58:F58"/>
    <mergeCell ref="A59:F59"/>
    <mergeCell ref="A60:F60"/>
    <mergeCell ref="A61:F61"/>
    <mergeCell ref="A62:F62"/>
    <mergeCell ref="A63:F63"/>
    <mergeCell ref="A64:F64"/>
    <mergeCell ref="A65:F65"/>
    <mergeCell ref="A66:F66"/>
    <mergeCell ref="A67:F67"/>
    <mergeCell ref="A68:F68"/>
    <mergeCell ref="A81:F81"/>
    <mergeCell ref="A70:F70"/>
    <mergeCell ref="A71:F71"/>
    <mergeCell ref="A72:F72"/>
    <mergeCell ref="A73:F73"/>
    <mergeCell ref="A74:F74"/>
    <mergeCell ref="A75:F75"/>
    <mergeCell ref="A76:F76"/>
    <mergeCell ref="A77:F77"/>
    <mergeCell ref="A78:F78"/>
    <mergeCell ref="A79:F79"/>
    <mergeCell ref="A80:F80"/>
    <mergeCell ref="A93:F93"/>
    <mergeCell ref="A82:F82"/>
    <mergeCell ref="A83:F83"/>
    <mergeCell ref="A84:F84"/>
    <mergeCell ref="A85:F85"/>
    <mergeCell ref="A86:F86"/>
    <mergeCell ref="A87:F87"/>
    <mergeCell ref="A88:F88"/>
    <mergeCell ref="A89:F89"/>
    <mergeCell ref="A90:F90"/>
    <mergeCell ref="A91:F91"/>
    <mergeCell ref="A92:F92"/>
    <mergeCell ref="A100:F100"/>
    <mergeCell ref="A94:F94"/>
    <mergeCell ref="A95:F95"/>
    <mergeCell ref="A96:F96"/>
    <mergeCell ref="A97:F97"/>
    <mergeCell ref="A98:F98"/>
    <mergeCell ref="A99:F99"/>
  </mergeCells>
  <pageMargins left="0.78740157480314965" right="0" top="0.98425196850393704" bottom="0.98425196850393704" header="0.39370078740157483" footer="0.31496062992125984"/>
  <pageSetup paperSize="9" scale="92" orientation="portrait" r:id="rId1"/>
  <headerFooter alignWithMargins="0">
    <oddHeader>&amp;L&amp;9&amp;G&amp;C&amp;9KB Dubrava – ugradnja vanjskog dizala za povezivanje 
onkologije i radiologije s prostorom Poliklinike&amp;R&amp;9&amp;P / &amp;N</oddHeader>
  </headerFooter>
  <rowBreaks count="3" manualBreakCount="3">
    <brk id="56" max="5" man="1"/>
    <brk id="100" max="5" man="1"/>
    <brk id="108" max="5"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F71"/>
  <sheetViews>
    <sheetView view="pageBreakPreview" topLeftCell="A36" zoomScaleNormal="100" zoomScaleSheetLayoutView="100" workbookViewId="0">
      <selection activeCell="E53" sqref="E53"/>
    </sheetView>
  </sheetViews>
  <sheetFormatPr defaultRowHeight="12.75"/>
  <cols>
    <col min="1" max="1" width="7.28515625" style="340" customWidth="1"/>
    <col min="2" max="2" width="40.7109375" style="254" customWidth="1"/>
    <col min="3" max="3" width="7.28515625" style="303" customWidth="1"/>
    <col min="4" max="4" width="9.28515625" style="304" customWidth="1"/>
    <col min="5" max="5" width="9.85546875" style="304" customWidth="1"/>
    <col min="6" max="6" width="16" style="305" customWidth="1"/>
    <col min="7" max="256" width="9.140625" style="254"/>
    <col min="257" max="257" width="7.28515625" style="254" customWidth="1"/>
    <col min="258" max="258" width="40.7109375" style="254" customWidth="1"/>
    <col min="259" max="259" width="7.28515625" style="254" customWidth="1"/>
    <col min="260" max="260" width="9.28515625" style="254" customWidth="1"/>
    <col min="261" max="261" width="9.85546875" style="254" customWidth="1"/>
    <col min="262" max="262" width="16" style="254" customWidth="1"/>
    <col min="263" max="512" width="9.140625" style="254"/>
    <col min="513" max="513" width="7.28515625" style="254" customWidth="1"/>
    <col min="514" max="514" width="40.7109375" style="254" customWidth="1"/>
    <col min="515" max="515" width="7.28515625" style="254" customWidth="1"/>
    <col min="516" max="516" width="9.28515625" style="254" customWidth="1"/>
    <col min="517" max="517" width="9.85546875" style="254" customWidth="1"/>
    <col min="518" max="518" width="16" style="254" customWidth="1"/>
    <col min="519" max="768" width="9.140625" style="254"/>
    <col min="769" max="769" width="7.28515625" style="254" customWidth="1"/>
    <col min="770" max="770" width="40.7109375" style="254" customWidth="1"/>
    <col min="771" max="771" width="7.28515625" style="254" customWidth="1"/>
    <col min="772" max="772" width="9.28515625" style="254" customWidth="1"/>
    <col min="773" max="773" width="9.85546875" style="254" customWidth="1"/>
    <col min="774" max="774" width="16" style="254" customWidth="1"/>
    <col min="775" max="1024" width="9.140625" style="254"/>
    <col min="1025" max="1025" width="7.28515625" style="254" customWidth="1"/>
    <col min="1026" max="1026" width="40.7109375" style="254" customWidth="1"/>
    <col min="1027" max="1027" width="7.28515625" style="254" customWidth="1"/>
    <col min="1028" max="1028" width="9.28515625" style="254" customWidth="1"/>
    <col min="1029" max="1029" width="9.85546875" style="254" customWidth="1"/>
    <col min="1030" max="1030" width="16" style="254" customWidth="1"/>
    <col min="1031" max="1280" width="9.140625" style="254"/>
    <col min="1281" max="1281" width="7.28515625" style="254" customWidth="1"/>
    <col min="1282" max="1282" width="40.7109375" style="254" customWidth="1"/>
    <col min="1283" max="1283" width="7.28515625" style="254" customWidth="1"/>
    <col min="1284" max="1284" width="9.28515625" style="254" customWidth="1"/>
    <col min="1285" max="1285" width="9.85546875" style="254" customWidth="1"/>
    <col min="1286" max="1286" width="16" style="254" customWidth="1"/>
    <col min="1287" max="1536" width="9.140625" style="254"/>
    <col min="1537" max="1537" width="7.28515625" style="254" customWidth="1"/>
    <col min="1538" max="1538" width="40.7109375" style="254" customWidth="1"/>
    <col min="1539" max="1539" width="7.28515625" style="254" customWidth="1"/>
    <col min="1540" max="1540" width="9.28515625" style="254" customWidth="1"/>
    <col min="1541" max="1541" width="9.85546875" style="254" customWidth="1"/>
    <col min="1542" max="1542" width="16" style="254" customWidth="1"/>
    <col min="1543" max="1792" width="9.140625" style="254"/>
    <col min="1793" max="1793" width="7.28515625" style="254" customWidth="1"/>
    <col min="1794" max="1794" width="40.7109375" style="254" customWidth="1"/>
    <col min="1795" max="1795" width="7.28515625" style="254" customWidth="1"/>
    <col min="1796" max="1796" width="9.28515625" style="254" customWidth="1"/>
    <col min="1797" max="1797" width="9.85546875" style="254" customWidth="1"/>
    <col min="1798" max="1798" width="16" style="254" customWidth="1"/>
    <col min="1799" max="2048" width="9.140625" style="254"/>
    <col min="2049" max="2049" width="7.28515625" style="254" customWidth="1"/>
    <col min="2050" max="2050" width="40.7109375" style="254" customWidth="1"/>
    <col min="2051" max="2051" width="7.28515625" style="254" customWidth="1"/>
    <col min="2052" max="2052" width="9.28515625" style="254" customWidth="1"/>
    <col min="2053" max="2053" width="9.85546875" style="254" customWidth="1"/>
    <col min="2054" max="2054" width="16" style="254" customWidth="1"/>
    <col min="2055" max="2304" width="9.140625" style="254"/>
    <col min="2305" max="2305" width="7.28515625" style="254" customWidth="1"/>
    <col min="2306" max="2306" width="40.7109375" style="254" customWidth="1"/>
    <col min="2307" max="2307" width="7.28515625" style="254" customWidth="1"/>
    <col min="2308" max="2308" width="9.28515625" style="254" customWidth="1"/>
    <col min="2309" max="2309" width="9.85546875" style="254" customWidth="1"/>
    <col min="2310" max="2310" width="16" style="254" customWidth="1"/>
    <col min="2311" max="2560" width="9.140625" style="254"/>
    <col min="2561" max="2561" width="7.28515625" style="254" customWidth="1"/>
    <col min="2562" max="2562" width="40.7109375" style="254" customWidth="1"/>
    <col min="2563" max="2563" width="7.28515625" style="254" customWidth="1"/>
    <col min="2564" max="2564" width="9.28515625" style="254" customWidth="1"/>
    <col min="2565" max="2565" width="9.85546875" style="254" customWidth="1"/>
    <col min="2566" max="2566" width="16" style="254" customWidth="1"/>
    <col min="2567" max="2816" width="9.140625" style="254"/>
    <col min="2817" max="2817" width="7.28515625" style="254" customWidth="1"/>
    <col min="2818" max="2818" width="40.7109375" style="254" customWidth="1"/>
    <col min="2819" max="2819" width="7.28515625" style="254" customWidth="1"/>
    <col min="2820" max="2820" width="9.28515625" style="254" customWidth="1"/>
    <col min="2821" max="2821" width="9.85546875" style="254" customWidth="1"/>
    <col min="2822" max="2822" width="16" style="254" customWidth="1"/>
    <col min="2823" max="3072" width="9.140625" style="254"/>
    <col min="3073" max="3073" width="7.28515625" style="254" customWidth="1"/>
    <col min="3074" max="3074" width="40.7109375" style="254" customWidth="1"/>
    <col min="3075" max="3075" width="7.28515625" style="254" customWidth="1"/>
    <col min="3076" max="3076" width="9.28515625" style="254" customWidth="1"/>
    <col min="3077" max="3077" width="9.85546875" style="254" customWidth="1"/>
    <col min="3078" max="3078" width="16" style="254" customWidth="1"/>
    <col min="3079" max="3328" width="9.140625" style="254"/>
    <col min="3329" max="3329" width="7.28515625" style="254" customWidth="1"/>
    <col min="3330" max="3330" width="40.7109375" style="254" customWidth="1"/>
    <col min="3331" max="3331" width="7.28515625" style="254" customWidth="1"/>
    <col min="3332" max="3332" width="9.28515625" style="254" customWidth="1"/>
    <col min="3333" max="3333" width="9.85546875" style="254" customWidth="1"/>
    <col min="3334" max="3334" width="16" style="254" customWidth="1"/>
    <col min="3335" max="3584" width="9.140625" style="254"/>
    <col min="3585" max="3585" width="7.28515625" style="254" customWidth="1"/>
    <col min="3586" max="3586" width="40.7109375" style="254" customWidth="1"/>
    <col min="3587" max="3587" width="7.28515625" style="254" customWidth="1"/>
    <col min="3588" max="3588" width="9.28515625" style="254" customWidth="1"/>
    <col min="3589" max="3589" width="9.85546875" style="254" customWidth="1"/>
    <col min="3590" max="3590" width="16" style="254" customWidth="1"/>
    <col min="3591" max="3840" width="9.140625" style="254"/>
    <col min="3841" max="3841" width="7.28515625" style="254" customWidth="1"/>
    <col min="3842" max="3842" width="40.7109375" style="254" customWidth="1"/>
    <col min="3843" max="3843" width="7.28515625" style="254" customWidth="1"/>
    <col min="3844" max="3844" width="9.28515625" style="254" customWidth="1"/>
    <col min="3845" max="3845" width="9.85546875" style="254" customWidth="1"/>
    <col min="3846" max="3846" width="16" style="254" customWidth="1"/>
    <col min="3847" max="4096" width="9.140625" style="254"/>
    <col min="4097" max="4097" width="7.28515625" style="254" customWidth="1"/>
    <col min="4098" max="4098" width="40.7109375" style="254" customWidth="1"/>
    <col min="4099" max="4099" width="7.28515625" style="254" customWidth="1"/>
    <col min="4100" max="4100" width="9.28515625" style="254" customWidth="1"/>
    <col min="4101" max="4101" width="9.85546875" style="254" customWidth="1"/>
    <col min="4102" max="4102" width="16" style="254" customWidth="1"/>
    <col min="4103" max="4352" width="9.140625" style="254"/>
    <col min="4353" max="4353" width="7.28515625" style="254" customWidth="1"/>
    <col min="4354" max="4354" width="40.7109375" style="254" customWidth="1"/>
    <col min="4355" max="4355" width="7.28515625" style="254" customWidth="1"/>
    <col min="4356" max="4356" width="9.28515625" style="254" customWidth="1"/>
    <col min="4357" max="4357" width="9.85546875" style="254" customWidth="1"/>
    <col min="4358" max="4358" width="16" style="254" customWidth="1"/>
    <col min="4359" max="4608" width="9.140625" style="254"/>
    <col min="4609" max="4609" width="7.28515625" style="254" customWidth="1"/>
    <col min="4610" max="4610" width="40.7109375" style="254" customWidth="1"/>
    <col min="4611" max="4611" width="7.28515625" style="254" customWidth="1"/>
    <col min="4612" max="4612" width="9.28515625" style="254" customWidth="1"/>
    <col min="4613" max="4613" width="9.85546875" style="254" customWidth="1"/>
    <col min="4614" max="4614" width="16" style="254" customWidth="1"/>
    <col min="4615" max="4864" width="9.140625" style="254"/>
    <col min="4865" max="4865" width="7.28515625" style="254" customWidth="1"/>
    <col min="4866" max="4866" width="40.7109375" style="254" customWidth="1"/>
    <col min="4867" max="4867" width="7.28515625" style="254" customWidth="1"/>
    <col min="4868" max="4868" width="9.28515625" style="254" customWidth="1"/>
    <col min="4869" max="4869" width="9.85546875" style="254" customWidth="1"/>
    <col min="4870" max="4870" width="16" style="254" customWidth="1"/>
    <col min="4871" max="5120" width="9.140625" style="254"/>
    <col min="5121" max="5121" width="7.28515625" style="254" customWidth="1"/>
    <col min="5122" max="5122" width="40.7109375" style="254" customWidth="1"/>
    <col min="5123" max="5123" width="7.28515625" style="254" customWidth="1"/>
    <col min="5124" max="5124" width="9.28515625" style="254" customWidth="1"/>
    <col min="5125" max="5125" width="9.85546875" style="254" customWidth="1"/>
    <col min="5126" max="5126" width="16" style="254" customWidth="1"/>
    <col min="5127" max="5376" width="9.140625" style="254"/>
    <col min="5377" max="5377" width="7.28515625" style="254" customWidth="1"/>
    <col min="5378" max="5378" width="40.7109375" style="254" customWidth="1"/>
    <col min="5379" max="5379" width="7.28515625" style="254" customWidth="1"/>
    <col min="5380" max="5380" width="9.28515625" style="254" customWidth="1"/>
    <col min="5381" max="5381" width="9.85546875" style="254" customWidth="1"/>
    <col min="5382" max="5382" width="16" style="254" customWidth="1"/>
    <col min="5383" max="5632" width="9.140625" style="254"/>
    <col min="5633" max="5633" width="7.28515625" style="254" customWidth="1"/>
    <col min="5634" max="5634" width="40.7109375" style="254" customWidth="1"/>
    <col min="5635" max="5635" width="7.28515625" style="254" customWidth="1"/>
    <col min="5636" max="5636" width="9.28515625" style="254" customWidth="1"/>
    <col min="5637" max="5637" width="9.85546875" style="254" customWidth="1"/>
    <col min="5638" max="5638" width="16" style="254" customWidth="1"/>
    <col min="5639" max="5888" width="9.140625" style="254"/>
    <col min="5889" max="5889" width="7.28515625" style="254" customWidth="1"/>
    <col min="5890" max="5890" width="40.7109375" style="254" customWidth="1"/>
    <col min="5891" max="5891" width="7.28515625" style="254" customWidth="1"/>
    <col min="5892" max="5892" width="9.28515625" style="254" customWidth="1"/>
    <col min="5893" max="5893" width="9.85546875" style="254" customWidth="1"/>
    <col min="5894" max="5894" width="16" style="254" customWidth="1"/>
    <col min="5895" max="6144" width="9.140625" style="254"/>
    <col min="6145" max="6145" width="7.28515625" style="254" customWidth="1"/>
    <col min="6146" max="6146" width="40.7109375" style="254" customWidth="1"/>
    <col min="6147" max="6147" width="7.28515625" style="254" customWidth="1"/>
    <col min="6148" max="6148" width="9.28515625" style="254" customWidth="1"/>
    <col min="6149" max="6149" width="9.85546875" style="254" customWidth="1"/>
    <col min="6150" max="6150" width="16" style="254" customWidth="1"/>
    <col min="6151" max="6400" width="9.140625" style="254"/>
    <col min="6401" max="6401" width="7.28515625" style="254" customWidth="1"/>
    <col min="6402" max="6402" width="40.7109375" style="254" customWidth="1"/>
    <col min="6403" max="6403" width="7.28515625" style="254" customWidth="1"/>
    <col min="6404" max="6404" width="9.28515625" style="254" customWidth="1"/>
    <col min="6405" max="6405" width="9.85546875" style="254" customWidth="1"/>
    <col min="6406" max="6406" width="16" style="254" customWidth="1"/>
    <col min="6407" max="6656" width="9.140625" style="254"/>
    <col min="6657" max="6657" width="7.28515625" style="254" customWidth="1"/>
    <col min="6658" max="6658" width="40.7109375" style="254" customWidth="1"/>
    <col min="6659" max="6659" width="7.28515625" style="254" customWidth="1"/>
    <col min="6660" max="6660" width="9.28515625" style="254" customWidth="1"/>
    <col min="6661" max="6661" width="9.85546875" style="254" customWidth="1"/>
    <col min="6662" max="6662" width="16" style="254" customWidth="1"/>
    <col min="6663" max="6912" width="9.140625" style="254"/>
    <col min="6913" max="6913" width="7.28515625" style="254" customWidth="1"/>
    <col min="6914" max="6914" width="40.7109375" style="254" customWidth="1"/>
    <col min="6915" max="6915" width="7.28515625" style="254" customWidth="1"/>
    <col min="6916" max="6916" width="9.28515625" style="254" customWidth="1"/>
    <col min="6917" max="6917" width="9.85546875" style="254" customWidth="1"/>
    <col min="6918" max="6918" width="16" style="254" customWidth="1"/>
    <col min="6919" max="7168" width="9.140625" style="254"/>
    <col min="7169" max="7169" width="7.28515625" style="254" customWidth="1"/>
    <col min="7170" max="7170" width="40.7109375" style="254" customWidth="1"/>
    <col min="7171" max="7171" width="7.28515625" style="254" customWidth="1"/>
    <col min="7172" max="7172" width="9.28515625" style="254" customWidth="1"/>
    <col min="7173" max="7173" width="9.85546875" style="254" customWidth="1"/>
    <col min="7174" max="7174" width="16" style="254" customWidth="1"/>
    <col min="7175" max="7424" width="9.140625" style="254"/>
    <col min="7425" max="7425" width="7.28515625" style="254" customWidth="1"/>
    <col min="7426" max="7426" width="40.7109375" style="254" customWidth="1"/>
    <col min="7427" max="7427" width="7.28515625" style="254" customWidth="1"/>
    <col min="7428" max="7428" width="9.28515625" style="254" customWidth="1"/>
    <col min="7429" max="7429" width="9.85546875" style="254" customWidth="1"/>
    <col min="7430" max="7430" width="16" style="254" customWidth="1"/>
    <col min="7431" max="7680" width="9.140625" style="254"/>
    <col min="7681" max="7681" width="7.28515625" style="254" customWidth="1"/>
    <col min="7682" max="7682" width="40.7109375" style="254" customWidth="1"/>
    <col min="7683" max="7683" width="7.28515625" style="254" customWidth="1"/>
    <col min="7684" max="7684" width="9.28515625" style="254" customWidth="1"/>
    <col min="7685" max="7685" width="9.85546875" style="254" customWidth="1"/>
    <col min="7686" max="7686" width="16" style="254" customWidth="1"/>
    <col min="7687" max="7936" width="9.140625" style="254"/>
    <col min="7937" max="7937" width="7.28515625" style="254" customWidth="1"/>
    <col min="7938" max="7938" width="40.7109375" style="254" customWidth="1"/>
    <col min="7939" max="7939" width="7.28515625" style="254" customWidth="1"/>
    <col min="7940" max="7940" width="9.28515625" style="254" customWidth="1"/>
    <col min="7941" max="7941" width="9.85546875" style="254" customWidth="1"/>
    <col min="7942" max="7942" width="16" style="254" customWidth="1"/>
    <col min="7943" max="8192" width="9.140625" style="254"/>
    <col min="8193" max="8193" width="7.28515625" style="254" customWidth="1"/>
    <col min="8194" max="8194" width="40.7109375" style="254" customWidth="1"/>
    <col min="8195" max="8195" width="7.28515625" style="254" customWidth="1"/>
    <col min="8196" max="8196" width="9.28515625" style="254" customWidth="1"/>
    <col min="8197" max="8197" width="9.85546875" style="254" customWidth="1"/>
    <col min="8198" max="8198" width="16" style="254" customWidth="1"/>
    <col min="8199" max="8448" width="9.140625" style="254"/>
    <col min="8449" max="8449" width="7.28515625" style="254" customWidth="1"/>
    <col min="8450" max="8450" width="40.7109375" style="254" customWidth="1"/>
    <col min="8451" max="8451" width="7.28515625" style="254" customWidth="1"/>
    <col min="8452" max="8452" width="9.28515625" style="254" customWidth="1"/>
    <col min="8453" max="8453" width="9.85546875" style="254" customWidth="1"/>
    <col min="8454" max="8454" width="16" style="254" customWidth="1"/>
    <col min="8455" max="8704" width="9.140625" style="254"/>
    <col min="8705" max="8705" width="7.28515625" style="254" customWidth="1"/>
    <col min="8706" max="8706" width="40.7109375" style="254" customWidth="1"/>
    <col min="8707" max="8707" width="7.28515625" style="254" customWidth="1"/>
    <col min="8708" max="8708" width="9.28515625" style="254" customWidth="1"/>
    <col min="8709" max="8709" width="9.85546875" style="254" customWidth="1"/>
    <col min="8710" max="8710" width="16" style="254" customWidth="1"/>
    <col min="8711" max="8960" width="9.140625" style="254"/>
    <col min="8961" max="8961" width="7.28515625" style="254" customWidth="1"/>
    <col min="8962" max="8962" width="40.7109375" style="254" customWidth="1"/>
    <col min="8963" max="8963" width="7.28515625" style="254" customWidth="1"/>
    <col min="8964" max="8964" width="9.28515625" style="254" customWidth="1"/>
    <col min="8965" max="8965" width="9.85546875" style="254" customWidth="1"/>
    <col min="8966" max="8966" width="16" style="254" customWidth="1"/>
    <col min="8967" max="9216" width="9.140625" style="254"/>
    <col min="9217" max="9217" width="7.28515625" style="254" customWidth="1"/>
    <col min="9218" max="9218" width="40.7109375" style="254" customWidth="1"/>
    <col min="9219" max="9219" width="7.28515625" style="254" customWidth="1"/>
    <col min="9220" max="9220" width="9.28515625" style="254" customWidth="1"/>
    <col min="9221" max="9221" width="9.85546875" style="254" customWidth="1"/>
    <col min="9222" max="9222" width="16" style="254" customWidth="1"/>
    <col min="9223" max="9472" width="9.140625" style="254"/>
    <col min="9473" max="9473" width="7.28515625" style="254" customWidth="1"/>
    <col min="9474" max="9474" width="40.7109375" style="254" customWidth="1"/>
    <col min="9475" max="9475" width="7.28515625" style="254" customWidth="1"/>
    <col min="9476" max="9476" width="9.28515625" style="254" customWidth="1"/>
    <col min="9477" max="9477" width="9.85546875" style="254" customWidth="1"/>
    <col min="9478" max="9478" width="16" style="254" customWidth="1"/>
    <col min="9479" max="9728" width="9.140625" style="254"/>
    <col min="9729" max="9729" width="7.28515625" style="254" customWidth="1"/>
    <col min="9730" max="9730" width="40.7109375" style="254" customWidth="1"/>
    <col min="9731" max="9731" width="7.28515625" style="254" customWidth="1"/>
    <col min="9732" max="9732" width="9.28515625" style="254" customWidth="1"/>
    <col min="9733" max="9733" width="9.85546875" style="254" customWidth="1"/>
    <col min="9734" max="9734" width="16" style="254" customWidth="1"/>
    <col min="9735" max="9984" width="9.140625" style="254"/>
    <col min="9985" max="9985" width="7.28515625" style="254" customWidth="1"/>
    <col min="9986" max="9986" width="40.7109375" style="254" customWidth="1"/>
    <col min="9987" max="9987" width="7.28515625" style="254" customWidth="1"/>
    <col min="9988" max="9988" width="9.28515625" style="254" customWidth="1"/>
    <col min="9989" max="9989" width="9.85546875" style="254" customWidth="1"/>
    <col min="9990" max="9990" width="16" style="254" customWidth="1"/>
    <col min="9991" max="10240" width="9.140625" style="254"/>
    <col min="10241" max="10241" width="7.28515625" style="254" customWidth="1"/>
    <col min="10242" max="10242" width="40.7109375" style="254" customWidth="1"/>
    <col min="10243" max="10243" width="7.28515625" style="254" customWidth="1"/>
    <col min="10244" max="10244" width="9.28515625" style="254" customWidth="1"/>
    <col min="10245" max="10245" width="9.85546875" style="254" customWidth="1"/>
    <col min="10246" max="10246" width="16" style="254" customWidth="1"/>
    <col min="10247" max="10496" width="9.140625" style="254"/>
    <col min="10497" max="10497" width="7.28515625" style="254" customWidth="1"/>
    <col min="10498" max="10498" width="40.7109375" style="254" customWidth="1"/>
    <col min="10499" max="10499" width="7.28515625" style="254" customWidth="1"/>
    <col min="10500" max="10500" width="9.28515625" style="254" customWidth="1"/>
    <col min="10501" max="10501" width="9.85546875" style="254" customWidth="1"/>
    <col min="10502" max="10502" width="16" style="254" customWidth="1"/>
    <col min="10503" max="10752" width="9.140625" style="254"/>
    <col min="10753" max="10753" width="7.28515625" style="254" customWidth="1"/>
    <col min="10754" max="10754" width="40.7109375" style="254" customWidth="1"/>
    <col min="10755" max="10755" width="7.28515625" style="254" customWidth="1"/>
    <col min="10756" max="10756" width="9.28515625" style="254" customWidth="1"/>
    <col min="10757" max="10757" width="9.85546875" style="254" customWidth="1"/>
    <col min="10758" max="10758" width="16" style="254" customWidth="1"/>
    <col min="10759" max="11008" width="9.140625" style="254"/>
    <col min="11009" max="11009" width="7.28515625" style="254" customWidth="1"/>
    <col min="11010" max="11010" width="40.7109375" style="254" customWidth="1"/>
    <col min="11011" max="11011" width="7.28515625" style="254" customWidth="1"/>
    <col min="11012" max="11012" width="9.28515625" style="254" customWidth="1"/>
    <col min="11013" max="11013" width="9.85546875" style="254" customWidth="1"/>
    <col min="11014" max="11014" width="16" style="254" customWidth="1"/>
    <col min="11015" max="11264" width="9.140625" style="254"/>
    <col min="11265" max="11265" width="7.28515625" style="254" customWidth="1"/>
    <col min="11266" max="11266" width="40.7109375" style="254" customWidth="1"/>
    <col min="11267" max="11267" width="7.28515625" style="254" customWidth="1"/>
    <col min="11268" max="11268" width="9.28515625" style="254" customWidth="1"/>
    <col min="11269" max="11269" width="9.85546875" style="254" customWidth="1"/>
    <col min="11270" max="11270" width="16" style="254" customWidth="1"/>
    <col min="11271" max="11520" width="9.140625" style="254"/>
    <col min="11521" max="11521" width="7.28515625" style="254" customWidth="1"/>
    <col min="11522" max="11522" width="40.7109375" style="254" customWidth="1"/>
    <col min="11523" max="11523" width="7.28515625" style="254" customWidth="1"/>
    <col min="11524" max="11524" width="9.28515625" style="254" customWidth="1"/>
    <col min="11525" max="11525" width="9.85546875" style="254" customWidth="1"/>
    <col min="11526" max="11526" width="16" style="254" customWidth="1"/>
    <col min="11527" max="11776" width="9.140625" style="254"/>
    <col min="11777" max="11777" width="7.28515625" style="254" customWidth="1"/>
    <col min="11778" max="11778" width="40.7109375" style="254" customWidth="1"/>
    <col min="11779" max="11779" width="7.28515625" style="254" customWidth="1"/>
    <col min="11780" max="11780" width="9.28515625" style="254" customWidth="1"/>
    <col min="11781" max="11781" width="9.85546875" style="254" customWidth="1"/>
    <col min="11782" max="11782" width="16" style="254" customWidth="1"/>
    <col min="11783" max="12032" width="9.140625" style="254"/>
    <col min="12033" max="12033" width="7.28515625" style="254" customWidth="1"/>
    <col min="12034" max="12034" width="40.7109375" style="254" customWidth="1"/>
    <col min="12035" max="12035" width="7.28515625" style="254" customWidth="1"/>
    <col min="12036" max="12036" width="9.28515625" style="254" customWidth="1"/>
    <col min="12037" max="12037" width="9.85546875" style="254" customWidth="1"/>
    <col min="12038" max="12038" width="16" style="254" customWidth="1"/>
    <col min="12039" max="12288" width="9.140625" style="254"/>
    <col min="12289" max="12289" width="7.28515625" style="254" customWidth="1"/>
    <col min="12290" max="12290" width="40.7109375" style="254" customWidth="1"/>
    <col min="12291" max="12291" width="7.28515625" style="254" customWidth="1"/>
    <col min="12292" max="12292" width="9.28515625" style="254" customWidth="1"/>
    <col min="12293" max="12293" width="9.85546875" style="254" customWidth="1"/>
    <col min="12294" max="12294" width="16" style="254" customWidth="1"/>
    <col min="12295" max="12544" width="9.140625" style="254"/>
    <col min="12545" max="12545" width="7.28515625" style="254" customWidth="1"/>
    <col min="12546" max="12546" width="40.7109375" style="254" customWidth="1"/>
    <col min="12547" max="12547" width="7.28515625" style="254" customWidth="1"/>
    <col min="12548" max="12548" width="9.28515625" style="254" customWidth="1"/>
    <col min="12549" max="12549" width="9.85546875" style="254" customWidth="1"/>
    <col min="12550" max="12550" width="16" style="254" customWidth="1"/>
    <col min="12551" max="12800" width="9.140625" style="254"/>
    <col min="12801" max="12801" width="7.28515625" style="254" customWidth="1"/>
    <col min="12802" max="12802" width="40.7109375" style="254" customWidth="1"/>
    <col min="12803" max="12803" width="7.28515625" style="254" customWidth="1"/>
    <col min="12804" max="12804" width="9.28515625" style="254" customWidth="1"/>
    <col min="12805" max="12805" width="9.85546875" style="254" customWidth="1"/>
    <col min="12806" max="12806" width="16" style="254" customWidth="1"/>
    <col min="12807" max="13056" width="9.140625" style="254"/>
    <col min="13057" max="13057" width="7.28515625" style="254" customWidth="1"/>
    <col min="13058" max="13058" width="40.7109375" style="254" customWidth="1"/>
    <col min="13059" max="13059" width="7.28515625" style="254" customWidth="1"/>
    <col min="13060" max="13060" width="9.28515625" style="254" customWidth="1"/>
    <col min="13061" max="13061" width="9.85546875" style="254" customWidth="1"/>
    <col min="13062" max="13062" width="16" style="254" customWidth="1"/>
    <col min="13063" max="13312" width="9.140625" style="254"/>
    <col min="13313" max="13313" width="7.28515625" style="254" customWidth="1"/>
    <col min="13314" max="13314" width="40.7109375" style="254" customWidth="1"/>
    <col min="13315" max="13315" width="7.28515625" style="254" customWidth="1"/>
    <col min="13316" max="13316" width="9.28515625" style="254" customWidth="1"/>
    <col min="13317" max="13317" width="9.85546875" style="254" customWidth="1"/>
    <col min="13318" max="13318" width="16" style="254" customWidth="1"/>
    <col min="13319" max="13568" width="9.140625" style="254"/>
    <col min="13569" max="13569" width="7.28515625" style="254" customWidth="1"/>
    <col min="13570" max="13570" width="40.7109375" style="254" customWidth="1"/>
    <col min="13571" max="13571" width="7.28515625" style="254" customWidth="1"/>
    <col min="13572" max="13572" width="9.28515625" style="254" customWidth="1"/>
    <col min="13573" max="13573" width="9.85546875" style="254" customWidth="1"/>
    <col min="13574" max="13574" width="16" style="254" customWidth="1"/>
    <col min="13575" max="13824" width="9.140625" style="254"/>
    <col min="13825" max="13825" width="7.28515625" style="254" customWidth="1"/>
    <col min="13826" max="13826" width="40.7109375" style="254" customWidth="1"/>
    <col min="13827" max="13827" width="7.28515625" style="254" customWidth="1"/>
    <col min="13828" max="13828" width="9.28515625" style="254" customWidth="1"/>
    <col min="13829" max="13829" width="9.85546875" style="254" customWidth="1"/>
    <col min="13830" max="13830" width="16" style="254" customWidth="1"/>
    <col min="13831" max="14080" width="9.140625" style="254"/>
    <col min="14081" max="14081" width="7.28515625" style="254" customWidth="1"/>
    <col min="14082" max="14082" width="40.7109375" style="254" customWidth="1"/>
    <col min="14083" max="14083" width="7.28515625" style="254" customWidth="1"/>
    <col min="14084" max="14084" width="9.28515625" style="254" customWidth="1"/>
    <col min="14085" max="14085" width="9.85546875" style="254" customWidth="1"/>
    <col min="14086" max="14086" width="16" style="254" customWidth="1"/>
    <col min="14087" max="14336" width="9.140625" style="254"/>
    <col min="14337" max="14337" width="7.28515625" style="254" customWidth="1"/>
    <col min="14338" max="14338" width="40.7109375" style="254" customWidth="1"/>
    <col min="14339" max="14339" width="7.28515625" style="254" customWidth="1"/>
    <col min="14340" max="14340" width="9.28515625" style="254" customWidth="1"/>
    <col min="14341" max="14341" width="9.85546875" style="254" customWidth="1"/>
    <col min="14342" max="14342" width="16" style="254" customWidth="1"/>
    <col min="14343" max="14592" width="9.140625" style="254"/>
    <col min="14593" max="14593" width="7.28515625" style="254" customWidth="1"/>
    <col min="14594" max="14594" width="40.7109375" style="254" customWidth="1"/>
    <col min="14595" max="14595" width="7.28515625" style="254" customWidth="1"/>
    <col min="14596" max="14596" width="9.28515625" style="254" customWidth="1"/>
    <col min="14597" max="14597" width="9.85546875" style="254" customWidth="1"/>
    <col min="14598" max="14598" width="16" style="254" customWidth="1"/>
    <col min="14599" max="14848" width="9.140625" style="254"/>
    <col min="14849" max="14849" width="7.28515625" style="254" customWidth="1"/>
    <col min="14850" max="14850" width="40.7109375" style="254" customWidth="1"/>
    <col min="14851" max="14851" width="7.28515625" style="254" customWidth="1"/>
    <col min="14852" max="14852" width="9.28515625" style="254" customWidth="1"/>
    <col min="14853" max="14853" width="9.85546875" style="254" customWidth="1"/>
    <col min="14854" max="14854" width="16" style="254" customWidth="1"/>
    <col min="14855" max="15104" width="9.140625" style="254"/>
    <col min="15105" max="15105" width="7.28515625" style="254" customWidth="1"/>
    <col min="15106" max="15106" width="40.7109375" style="254" customWidth="1"/>
    <col min="15107" max="15107" width="7.28515625" style="254" customWidth="1"/>
    <col min="15108" max="15108" width="9.28515625" style="254" customWidth="1"/>
    <col min="15109" max="15109" width="9.85546875" style="254" customWidth="1"/>
    <col min="15110" max="15110" width="16" style="254" customWidth="1"/>
    <col min="15111" max="15360" width="9.140625" style="254"/>
    <col min="15361" max="15361" width="7.28515625" style="254" customWidth="1"/>
    <col min="15362" max="15362" width="40.7109375" style="254" customWidth="1"/>
    <col min="15363" max="15363" width="7.28515625" style="254" customWidth="1"/>
    <col min="15364" max="15364" width="9.28515625" style="254" customWidth="1"/>
    <col min="15365" max="15365" width="9.85546875" style="254" customWidth="1"/>
    <col min="15366" max="15366" width="16" style="254" customWidth="1"/>
    <col min="15367" max="15616" width="9.140625" style="254"/>
    <col min="15617" max="15617" width="7.28515625" style="254" customWidth="1"/>
    <col min="15618" max="15618" width="40.7109375" style="254" customWidth="1"/>
    <col min="15619" max="15619" width="7.28515625" style="254" customWidth="1"/>
    <col min="15620" max="15620" width="9.28515625" style="254" customWidth="1"/>
    <col min="15621" max="15621" width="9.85546875" style="254" customWidth="1"/>
    <col min="15622" max="15622" width="16" style="254" customWidth="1"/>
    <col min="15623" max="15872" width="9.140625" style="254"/>
    <col min="15873" max="15873" width="7.28515625" style="254" customWidth="1"/>
    <col min="15874" max="15874" width="40.7109375" style="254" customWidth="1"/>
    <col min="15875" max="15875" width="7.28515625" style="254" customWidth="1"/>
    <col min="15876" max="15876" width="9.28515625" style="254" customWidth="1"/>
    <col min="15877" max="15877" width="9.85546875" style="254" customWidth="1"/>
    <col min="15878" max="15878" width="16" style="254" customWidth="1"/>
    <col min="15879" max="16128" width="9.140625" style="254"/>
    <col min="16129" max="16129" width="7.28515625" style="254" customWidth="1"/>
    <col min="16130" max="16130" width="40.7109375" style="254" customWidth="1"/>
    <col min="16131" max="16131" width="7.28515625" style="254" customWidth="1"/>
    <col min="16132" max="16132" width="9.28515625" style="254" customWidth="1"/>
    <col min="16133" max="16133" width="9.85546875" style="254" customWidth="1"/>
    <col min="16134" max="16134" width="16" style="254" customWidth="1"/>
    <col min="16135" max="16384" width="9.140625" style="254"/>
  </cols>
  <sheetData>
    <row r="1" spans="1:6" s="488" customFormat="1" ht="15">
      <c r="A1" s="483" t="s">
        <v>43</v>
      </c>
      <c r="B1" s="484" t="s">
        <v>44</v>
      </c>
      <c r="C1" s="485"/>
      <c r="D1" s="486"/>
      <c r="E1" s="486"/>
      <c r="F1" s="487"/>
    </row>
    <row r="2" spans="1:6" s="488" customFormat="1" ht="15">
      <c r="A2" s="483"/>
      <c r="C2" s="485"/>
      <c r="D2" s="486"/>
      <c r="E2" s="486"/>
      <c r="F2" s="487"/>
    </row>
    <row r="3" spans="1:6" s="488" customFormat="1" ht="15">
      <c r="A3" s="484" t="s">
        <v>108</v>
      </c>
      <c r="B3" s="484"/>
      <c r="C3" s="485"/>
      <c r="D3" s="486"/>
      <c r="E3" s="489"/>
      <c r="F3" s="490"/>
    </row>
    <row r="4" spans="1:6" s="491" customFormat="1" ht="30" customHeight="1">
      <c r="A4" s="772" t="s">
        <v>640</v>
      </c>
      <c r="B4" s="772"/>
      <c r="C4" s="772"/>
      <c r="D4" s="772"/>
      <c r="E4" s="772"/>
      <c r="F4" s="772"/>
    </row>
    <row r="5" spans="1:6" s="488" customFormat="1" ht="15">
      <c r="A5" s="773" t="s">
        <v>641</v>
      </c>
      <c r="B5" s="773"/>
      <c r="C5" s="773"/>
      <c r="D5" s="773"/>
      <c r="E5" s="773"/>
      <c r="F5" s="773"/>
    </row>
    <row r="6" spans="1:6" s="488" customFormat="1" ht="15">
      <c r="A6" s="484"/>
      <c r="B6" s="492" t="s">
        <v>642</v>
      </c>
      <c r="C6" s="484"/>
      <c r="D6" s="484"/>
      <c r="E6" s="484"/>
      <c r="F6" s="484"/>
    </row>
    <row r="7" spans="1:6" s="488" customFormat="1" ht="30" customHeight="1">
      <c r="A7" s="484"/>
      <c r="B7" s="774" t="s">
        <v>643</v>
      </c>
      <c r="C7" s="774"/>
      <c r="D7" s="774"/>
      <c r="E7" s="774"/>
      <c r="F7" s="774"/>
    </row>
    <row r="8" spans="1:6" s="488" customFormat="1" ht="15">
      <c r="A8" s="484"/>
      <c r="B8" s="492" t="s">
        <v>644</v>
      </c>
      <c r="C8" s="485"/>
      <c r="D8" s="486"/>
      <c r="E8" s="489"/>
      <c r="F8" s="490"/>
    </row>
    <row r="9" spans="1:6" s="488" customFormat="1" ht="15">
      <c r="A9" s="484"/>
      <c r="B9" s="492" t="s">
        <v>645</v>
      </c>
      <c r="C9" s="485"/>
      <c r="D9" s="486"/>
      <c r="E9" s="489"/>
      <c r="F9" s="490"/>
    </row>
    <row r="10" spans="1:6" s="488" customFormat="1" ht="30" customHeight="1">
      <c r="A10" s="484"/>
      <c r="B10" s="774" t="s">
        <v>646</v>
      </c>
      <c r="C10" s="774"/>
      <c r="D10" s="774"/>
      <c r="E10" s="774"/>
      <c r="F10" s="774"/>
    </row>
    <row r="11" spans="1:6" s="488" customFormat="1" ht="15">
      <c r="A11" s="484"/>
      <c r="B11" s="492" t="s">
        <v>647</v>
      </c>
      <c r="C11" s="485"/>
      <c r="D11" s="486"/>
      <c r="E11" s="489"/>
      <c r="F11" s="490"/>
    </row>
    <row r="12" spans="1:6" s="488" customFormat="1" ht="15">
      <c r="A12" s="484"/>
      <c r="B12" s="492"/>
      <c r="C12" s="485"/>
      <c r="D12" s="486"/>
      <c r="E12" s="489"/>
      <c r="F12" s="490"/>
    </row>
    <row r="13" spans="1:6" s="491" customFormat="1" ht="15" customHeight="1">
      <c r="A13" s="771" t="s">
        <v>648</v>
      </c>
      <c r="B13" s="771"/>
      <c r="C13" s="771"/>
      <c r="D13" s="771"/>
      <c r="E13" s="771"/>
      <c r="F13" s="771"/>
    </row>
    <row r="14" spans="1:6" s="491" customFormat="1" ht="15" customHeight="1">
      <c r="A14" s="771" t="s">
        <v>649</v>
      </c>
      <c r="B14" s="771"/>
      <c r="C14" s="771"/>
      <c r="D14" s="771"/>
      <c r="E14" s="771"/>
      <c r="F14" s="771"/>
    </row>
    <row r="15" spans="1:6" s="491" customFormat="1" ht="15" customHeight="1">
      <c r="A15" s="493"/>
      <c r="B15" s="493"/>
      <c r="C15" s="485"/>
      <c r="D15" s="494"/>
      <c r="E15" s="495"/>
      <c r="F15" s="496"/>
    </row>
    <row r="16" spans="1:6" s="491" customFormat="1" ht="29.25" customHeight="1">
      <c r="A16" s="771" t="s">
        <v>650</v>
      </c>
      <c r="B16" s="771"/>
      <c r="C16" s="771"/>
      <c r="D16" s="771"/>
      <c r="E16" s="771"/>
      <c r="F16" s="771"/>
    </row>
    <row r="17" spans="1:6" s="491" customFormat="1" ht="15" customHeight="1">
      <c r="A17" s="497" t="s">
        <v>651</v>
      </c>
      <c r="B17" s="493"/>
      <c r="C17" s="485"/>
      <c r="D17" s="494"/>
      <c r="E17" s="495"/>
      <c r="F17" s="496"/>
    </row>
    <row r="18" spans="1:6" s="491" customFormat="1" ht="15" customHeight="1">
      <c r="A18" s="498" t="s">
        <v>652</v>
      </c>
      <c r="B18" s="493"/>
      <c r="C18" s="485"/>
      <c r="E18" s="495"/>
      <c r="F18" s="496"/>
    </row>
    <row r="19" spans="1:6" s="488" customFormat="1" ht="15">
      <c r="A19" s="484"/>
      <c r="B19" s="484"/>
      <c r="C19" s="485"/>
      <c r="D19" s="486"/>
      <c r="E19" s="489"/>
      <c r="F19" s="490"/>
    </row>
    <row r="20" spans="1:6" s="488" customFormat="1" ht="15">
      <c r="A20" s="499" t="s">
        <v>653</v>
      </c>
      <c r="B20" s="484"/>
      <c r="C20" s="485"/>
      <c r="D20" s="486"/>
      <c r="E20" s="489"/>
      <c r="F20" s="490"/>
    </row>
    <row r="21" spans="1:6" s="488" customFormat="1" ht="15">
      <c r="A21" s="484"/>
      <c r="B21" s="499" t="s">
        <v>654</v>
      </c>
      <c r="C21" s="485"/>
      <c r="D21" s="486"/>
      <c r="E21" s="489"/>
      <c r="F21" s="490"/>
    </row>
    <row r="22" spans="1:6" s="488" customFormat="1" ht="15">
      <c r="A22" s="484"/>
      <c r="B22" s="499" t="s">
        <v>655</v>
      </c>
      <c r="C22" s="485"/>
      <c r="D22" s="486"/>
      <c r="E22" s="489"/>
      <c r="F22" s="490"/>
    </row>
    <row r="23" spans="1:6" s="488" customFormat="1" ht="15">
      <c r="A23" s="484"/>
      <c r="B23" s="499" t="s">
        <v>656</v>
      </c>
      <c r="C23" s="485"/>
      <c r="D23" s="486"/>
      <c r="E23" s="489"/>
      <c r="F23" s="490"/>
    </row>
    <row r="24" spans="1:6" s="488" customFormat="1" ht="15">
      <c r="A24" s="484"/>
      <c r="B24" s="499" t="s">
        <v>657</v>
      </c>
      <c r="C24" s="485"/>
      <c r="D24" s="486"/>
      <c r="E24" s="489"/>
      <c r="F24" s="490"/>
    </row>
    <row r="25" spans="1:6" s="488" customFormat="1" ht="15">
      <c r="A25" s="484"/>
      <c r="B25" s="484"/>
      <c r="C25" s="485"/>
      <c r="D25" s="486"/>
      <c r="E25" s="489"/>
      <c r="F25" s="490"/>
    </row>
    <row r="26" spans="1:6" s="488" customFormat="1" ht="15">
      <c r="A26" s="499" t="s">
        <v>658</v>
      </c>
      <c r="B26" s="484"/>
      <c r="C26" s="485"/>
      <c r="D26" s="486"/>
      <c r="E26" s="489"/>
      <c r="F26" s="490"/>
    </row>
    <row r="27" spans="1:6" s="488" customFormat="1" ht="15">
      <c r="A27" s="484"/>
      <c r="B27" s="499" t="s">
        <v>659</v>
      </c>
      <c r="C27" s="485"/>
      <c r="D27" s="486"/>
      <c r="E27" s="489"/>
      <c r="F27" s="490"/>
    </row>
    <row r="28" spans="1:6" s="488" customFormat="1" ht="15">
      <c r="A28" s="484"/>
      <c r="B28" s="499" t="s">
        <v>660</v>
      </c>
      <c r="C28" s="485"/>
      <c r="D28" s="486"/>
      <c r="E28" s="489"/>
      <c r="F28" s="490"/>
    </row>
    <row r="29" spans="1:6" s="488" customFormat="1" ht="15">
      <c r="A29" s="484"/>
      <c r="B29" s="499" t="s">
        <v>661</v>
      </c>
      <c r="C29" s="485"/>
      <c r="D29" s="486"/>
      <c r="E29" s="489"/>
      <c r="F29" s="490"/>
    </row>
    <row r="30" spans="1:6" s="488" customFormat="1" ht="15">
      <c r="A30" s="484"/>
      <c r="B30" s="484"/>
      <c r="C30" s="485"/>
      <c r="D30" s="486"/>
      <c r="E30" s="489"/>
      <c r="F30" s="490"/>
    </row>
    <row r="31" spans="1:6" s="488" customFormat="1" ht="15">
      <c r="A31" s="499" t="s">
        <v>662</v>
      </c>
      <c r="B31" s="484"/>
      <c r="C31" s="485"/>
      <c r="D31" s="486"/>
      <c r="E31" s="489"/>
      <c r="F31" s="490"/>
    </row>
    <row r="32" spans="1:6" s="488" customFormat="1" ht="15">
      <c r="A32" s="484"/>
      <c r="B32" s="499" t="s">
        <v>663</v>
      </c>
      <c r="C32" s="485"/>
      <c r="D32" s="486"/>
      <c r="E32" s="489"/>
      <c r="F32" s="490"/>
    </row>
    <row r="33" spans="1:6" s="488" customFormat="1" ht="15">
      <c r="A33" s="484"/>
      <c r="B33" s="499" t="s">
        <v>664</v>
      </c>
      <c r="C33" s="485"/>
      <c r="D33" s="486"/>
      <c r="E33" s="489"/>
      <c r="F33" s="490"/>
    </row>
    <row r="34" spans="1:6" s="488" customFormat="1" ht="15">
      <c r="A34" s="484"/>
      <c r="B34" s="499" t="s">
        <v>665</v>
      </c>
      <c r="C34" s="485"/>
      <c r="D34" s="486"/>
      <c r="E34" s="489"/>
      <c r="F34" s="490"/>
    </row>
    <row r="35" spans="1:6" s="488" customFormat="1" ht="15">
      <c r="A35" s="484"/>
      <c r="B35" s="499" t="s">
        <v>666</v>
      </c>
      <c r="C35" s="485"/>
      <c r="D35" s="486"/>
      <c r="E35" s="489"/>
      <c r="F35" s="490"/>
    </row>
    <row r="36" spans="1:6" s="488" customFormat="1" ht="15">
      <c r="A36" s="484"/>
      <c r="B36" s="484"/>
      <c r="C36" s="485"/>
      <c r="D36" s="486"/>
      <c r="E36" s="489"/>
      <c r="F36" s="490"/>
    </row>
    <row r="37" spans="1:6" s="488" customFormat="1" ht="15">
      <c r="A37" s="499" t="s">
        <v>667</v>
      </c>
      <c r="B37" s="484"/>
      <c r="C37" s="485"/>
      <c r="D37" s="486"/>
      <c r="E37" s="489"/>
      <c r="F37" s="490"/>
    </row>
    <row r="38" spans="1:6" s="488" customFormat="1" ht="15">
      <c r="A38" s="484"/>
      <c r="B38" s="499" t="s">
        <v>668</v>
      </c>
      <c r="C38" s="485"/>
      <c r="D38" s="486"/>
      <c r="E38" s="489"/>
      <c r="F38" s="490"/>
    </row>
    <row r="39" spans="1:6" s="488" customFormat="1" ht="15">
      <c r="A39" s="484"/>
      <c r="B39" s="499" t="s">
        <v>669</v>
      </c>
      <c r="C39" s="485"/>
      <c r="D39" s="486"/>
      <c r="E39" s="489"/>
      <c r="F39" s="490"/>
    </row>
    <row r="40" spans="1:6" s="488" customFormat="1" ht="15">
      <c r="A40" s="484"/>
      <c r="B40" s="499" t="s">
        <v>670</v>
      </c>
      <c r="C40" s="485"/>
      <c r="D40" s="486"/>
      <c r="E40" s="489"/>
      <c r="F40" s="490"/>
    </row>
    <row r="41" spans="1:6" s="488" customFormat="1" ht="15">
      <c r="A41" s="484"/>
      <c r="B41" s="499" t="s">
        <v>671</v>
      </c>
      <c r="C41" s="485"/>
      <c r="D41" s="486"/>
      <c r="E41" s="489"/>
      <c r="F41" s="490"/>
    </row>
    <row r="42" spans="1:6" s="488" customFormat="1" ht="15">
      <c r="A42" s="484"/>
      <c r="B42" s="484"/>
      <c r="C42" s="485"/>
      <c r="D42" s="486"/>
      <c r="E42" s="489"/>
      <c r="F42" s="490"/>
    </row>
    <row r="43" spans="1:6" s="491" customFormat="1" ht="30" customHeight="1">
      <c r="A43" s="771" t="s">
        <v>672</v>
      </c>
      <c r="B43" s="771"/>
      <c r="C43" s="771"/>
      <c r="D43" s="771"/>
      <c r="E43" s="771"/>
      <c r="F43" s="771"/>
    </row>
    <row r="44" spans="1:6" s="491" customFormat="1" ht="30" customHeight="1">
      <c r="A44" s="771" t="s">
        <v>673</v>
      </c>
      <c r="B44" s="771"/>
      <c r="C44" s="771"/>
      <c r="D44" s="771"/>
      <c r="E44" s="771"/>
      <c r="F44" s="771"/>
    </row>
    <row r="45" spans="1:6" s="491" customFormat="1" ht="30" customHeight="1">
      <c r="A45" s="772" t="s">
        <v>674</v>
      </c>
      <c r="B45" s="772"/>
      <c r="C45" s="772"/>
      <c r="D45" s="772"/>
      <c r="E45" s="772"/>
      <c r="F45" s="772"/>
    </row>
    <row r="46" spans="1:6" s="491" customFormat="1" ht="30" customHeight="1">
      <c r="A46" s="772" t="s">
        <v>675</v>
      </c>
      <c r="B46" s="772"/>
      <c r="C46" s="772"/>
      <c r="D46" s="772"/>
      <c r="E46" s="772"/>
      <c r="F46" s="772"/>
    </row>
    <row r="47" spans="1:6" s="491" customFormat="1" ht="30" customHeight="1">
      <c r="A47" s="771" t="s">
        <v>676</v>
      </c>
      <c r="B47" s="771"/>
      <c r="C47" s="771"/>
      <c r="D47" s="771"/>
      <c r="E47" s="771"/>
      <c r="F47" s="771"/>
    </row>
    <row r="48" spans="1:6">
      <c r="A48" s="316"/>
      <c r="B48" s="304"/>
      <c r="C48" s="37"/>
      <c r="D48" s="37"/>
      <c r="E48" s="37"/>
      <c r="F48" s="37"/>
    </row>
    <row r="49" spans="1:6">
      <c r="A49" s="306"/>
      <c r="B49" s="306"/>
      <c r="E49" s="307"/>
      <c r="F49" s="308"/>
    </row>
    <row r="50" spans="1:6">
      <c r="A50" s="433" t="s">
        <v>131</v>
      </c>
      <c r="B50" s="434" t="s">
        <v>132</v>
      </c>
      <c r="C50" s="435" t="s">
        <v>133</v>
      </c>
      <c r="D50" s="436" t="s">
        <v>134</v>
      </c>
      <c r="E50" s="437" t="s">
        <v>135</v>
      </c>
      <c r="F50" s="438" t="s">
        <v>136</v>
      </c>
    </row>
    <row r="51" spans="1:6">
      <c r="A51" s="439"/>
      <c r="B51" s="440"/>
      <c r="C51" s="439"/>
      <c r="D51" s="439"/>
      <c r="E51" s="439"/>
      <c r="F51" s="439"/>
    </row>
    <row r="52" spans="1:6" s="379" customFormat="1" ht="393.75" customHeight="1">
      <c r="A52" s="448" t="s">
        <v>677</v>
      </c>
      <c r="B52" s="500" t="s">
        <v>678</v>
      </c>
      <c r="C52" s="450"/>
      <c r="D52" s="501"/>
      <c r="E52" s="451"/>
      <c r="F52" s="452"/>
    </row>
    <row r="53" spans="1:6" s="174" customFormat="1">
      <c r="A53" s="502"/>
      <c r="B53" s="502"/>
      <c r="C53" s="503" t="s">
        <v>162</v>
      </c>
      <c r="D53" s="504">
        <f>30+11+25+25</f>
        <v>91</v>
      </c>
      <c r="E53" s="373"/>
      <c r="F53" s="373">
        <f>E53*D53</f>
        <v>0</v>
      </c>
    </row>
    <row r="54" spans="1:6" s="174" customFormat="1">
      <c r="A54" s="502"/>
      <c r="B54" s="502"/>
      <c r="C54" s="503"/>
      <c r="D54" s="504"/>
      <c r="E54" s="505"/>
      <c r="F54" s="506"/>
    </row>
    <row r="55" spans="1:6" s="379" customFormat="1" ht="401.25" customHeight="1">
      <c r="A55" s="448" t="s">
        <v>679</v>
      </c>
      <c r="B55" s="507" t="s">
        <v>680</v>
      </c>
      <c r="C55" s="450"/>
      <c r="D55" s="501"/>
      <c r="E55" s="451"/>
      <c r="F55" s="452"/>
    </row>
    <row r="56" spans="1:6" s="174" customFormat="1">
      <c r="A56" s="502"/>
      <c r="B56" s="508"/>
      <c r="C56" s="503" t="s">
        <v>162</v>
      </c>
      <c r="D56" s="504">
        <v>3.5</v>
      </c>
      <c r="E56" s="373"/>
      <c r="F56" s="373">
        <f>E56*D56</f>
        <v>0</v>
      </c>
    </row>
    <row r="57" spans="1:6" s="174" customFormat="1">
      <c r="A57" s="502"/>
      <c r="B57" s="502"/>
      <c r="C57" s="503"/>
      <c r="D57" s="504"/>
      <c r="E57" s="505"/>
      <c r="F57" s="506"/>
    </row>
    <row r="58" spans="1:6" s="379" customFormat="1" ht="258" customHeight="1">
      <c r="A58" s="448" t="s">
        <v>681</v>
      </c>
      <c r="B58" s="500" t="s">
        <v>682</v>
      </c>
      <c r="C58" s="450"/>
      <c r="D58" s="501"/>
      <c r="E58" s="451"/>
      <c r="F58" s="452"/>
    </row>
    <row r="59" spans="1:6" s="174" customFormat="1">
      <c r="A59" s="502"/>
      <c r="B59" s="502"/>
      <c r="C59" s="503" t="s">
        <v>162</v>
      </c>
      <c r="D59" s="504">
        <v>3.5</v>
      </c>
      <c r="E59" s="373"/>
      <c r="F59" s="373">
        <f>E59*D59</f>
        <v>0</v>
      </c>
    </row>
    <row r="60" spans="1:6" ht="12.75" customHeight="1">
      <c r="A60" s="288"/>
      <c r="B60" s="289"/>
      <c r="C60" s="290"/>
      <c r="D60" s="291"/>
      <c r="E60" s="442"/>
      <c r="F60" s="443"/>
    </row>
    <row r="61" spans="1:6">
      <c r="A61" s="509" t="s">
        <v>683</v>
      </c>
      <c r="B61" s="510" t="s">
        <v>684</v>
      </c>
      <c r="C61" s="511"/>
      <c r="D61" s="512"/>
      <c r="E61" s="512"/>
      <c r="F61" s="513">
        <f>SUM(F52:F53)</f>
        <v>0</v>
      </c>
    </row>
    <row r="62" spans="1:6" ht="34.5" customHeight="1">
      <c r="A62" s="386"/>
      <c r="B62" s="430"/>
      <c r="D62" s="342"/>
    </row>
    <row r="63" spans="1:6" ht="16.5" customHeight="1">
      <c r="B63" s="385"/>
      <c r="C63" s="377"/>
    </row>
    <row r="64" spans="1:6">
      <c r="B64" s="385"/>
      <c r="C64" s="377"/>
    </row>
    <row r="65" spans="1:6">
      <c r="B65" s="385"/>
      <c r="C65" s="377"/>
      <c r="F65" s="340"/>
    </row>
    <row r="66" spans="1:6" ht="13.5" customHeight="1">
      <c r="B66" s="385"/>
      <c r="C66" s="377"/>
    </row>
    <row r="67" spans="1:6" ht="15.75" customHeight="1">
      <c r="B67" s="385"/>
      <c r="C67" s="377"/>
    </row>
    <row r="68" spans="1:6">
      <c r="B68" s="385"/>
      <c r="C68" s="377"/>
    </row>
    <row r="69" spans="1:6" ht="13.5" customHeight="1">
      <c r="B69" s="385"/>
      <c r="C69" s="377"/>
    </row>
    <row r="70" spans="1:6" s="304" customFormat="1">
      <c r="A70" s="340"/>
      <c r="B70" s="385"/>
      <c r="C70" s="377"/>
      <c r="F70" s="305"/>
    </row>
    <row r="71" spans="1:6" s="304" customFormat="1">
      <c r="A71" s="340"/>
      <c r="B71" s="385"/>
      <c r="C71" s="377"/>
      <c r="F71" s="305"/>
    </row>
  </sheetData>
  <mergeCells count="12">
    <mergeCell ref="A47:F47"/>
    <mergeCell ref="A4:F4"/>
    <mergeCell ref="A5:F5"/>
    <mergeCell ref="B7:F7"/>
    <mergeCell ref="B10:F10"/>
    <mergeCell ref="A13:F13"/>
    <mergeCell ref="A14:F14"/>
    <mergeCell ref="A16:F16"/>
    <mergeCell ref="A43:F43"/>
    <mergeCell ref="A44:F44"/>
    <mergeCell ref="A45:F45"/>
    <mergeCell ref="A46:F46"/>
  </mergeCells>
  <pageMargins left="0.78740157480314965" right="0" top="0.98425196850393704" bottom="0.98425196850393704" header="0.39370078740157483" footer="0.31496062992125984"/>
  <pageSetup paperSize="9" scale="84" orientation="portrait" r:id="rId1"/>
  <headerFooter alignWithMargins="0">
    <oddHeader>&amp;L&amp;9&amp;G&amp;C&amp;9KB Dubrava – ugradnja vanjskog dizala za povezivanje 
onkologije i radiologije s prostorom Poliklinike&amp;R&amp;9&amp;P / &amp;N</oddHeader>
  </headerFooter>
  <rowBreaks count="1" manualBreakCount="1">
    <brk id="48" max="5"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2:F181"/>
  <sheetViews>
    <sheetView view="pageBreakPreview" zoomScaleNormal="100" zoomScaleSheetLayoutView="100" workbookViewId="0">
      <selection activeCell="H11" sqref="H11"/>
    </sheetView>
  </sheetViews>
  <sheetFormatPr defaultRowHeight="12.75"/>
  <cols>
    <col min="1" max="1" width="7.28515625" style="340" customWidth="1"/>
    <col min="2" max="2" width="40.7109375" style="254" customWidth="1"/>
    <col min="3" max="3" width="8" style="303" customWidth="1"/>
    <col min="4" max="4" width="9.28515625" style="304" customWidth="1"/>
    <col min="5" max="5" width="10.7109375" style="304" customWidth="1"/>
    <col min="6" max="6" width="12.5703125" style="305" customWidth="1"/>
    <col min="7" max="256" width="9.140625" style="254"/>
    <col min="257" max="257" width="7.28515625" style="254" customWidth="1"/>
    <col min="258" max="258" width="40.7109375" style="254" customWidth="1"/>
    <col min="259" max="259" width="8" style="254" customWidth="1"/>
    <col min="260" max="260" width="9.28515625" style="254" customWidth="1"/>
    <col min="261" max="261" width="10.7109375" style="254" customWidth="1"/>
    <col min="262" max="262" width="12.5703125" style="254" customWidth="1"/>
    <col min="263" max="512" width="9.140625" style="254"/>
    <col min="513" max="513" width="7.28515625" style="254" customWidth="1"/>
    <col min="514" max="514" width="40.7109375" style="254" customWidth="1"/>
    <col min="515" max="515" width="8" style="254" customWidth="1"/>
    <col min="516" max="516" width="9.28515625" style="254" customWidth="1"/>
    <col min="517" max="517" width="10.7109375" style="254" customWidth="1"/>
    <col min="518" max="518" width="12.5703125" style="254" customWidth="1"/>
    <col min="519" max="768" width="9.140625" style="254"/>
    <col min="769" max="769" width="7.28515625" style="254" customWidth="1"/>
    <col min="770" max="770" width="40.7109375" style="254" customWidth="1"/>
    <col min="771" max="771" width="8" style="254" customWidth="1"/>
    <col min="772" max="772" width="9.28515625" style="254" customWidth="1"/>
    <col min="773" max="773" width="10.7109375" style="254" customWidth="1"/>
    <col min="774" max="774" width="12.5703125" style="254" customWidth="1"/>
    <col min="775" max="1024" width="9.140625" style="254"/>
    <col min="1025" max="1025" width="7.28515625" style="254" customWidth="1"/>
    <col min="1026" max="1026" width="40.7109375" style="254" customWidth="1"/>
    <col min="1027" max="1027" width="8" style="254" customWidth="1"/>
    <col min="1028" max="1028" width="9.28515625" style="254" customWidth="1"/>
    <col min="1029" max="1029" width="10.7109375" style="254" customWidth="1"/>
    <col min="1030" max="1030" width="12.5703125" style="254" customWidth="1"/>
    <col min="1031" max="1280" width="9.140625" style="254"/>
    <col min="1281" max="1281" width="7.28515625" style="254" customWidth="1"/>
    <col min="1282" max="1282" width="40.7109375" style="254" customWidth="1"/>
    <col min="1283" max="1283" width="8" style="254" customWidth="1"/>
    <col min="1284" max="1284" width="9.28515625" style="254" customWidth="1"/>
    <col min="1285" max="1285" width="10.7109375" style="254" customWidth="1"/>
    <col min="1286" max="1286" width="12.5703125" style="254" customWidth="1"/>
    <col min="1287" max="1536" width="9.140625" style="254"/>
    <col min="1537" max="1537" width="7.28515625" style="254" customWidth="1"/>
    <col min="1538" max="1538" width="40.7109375" style="254" customWidth="1"/>
    <col min="1539" max="1539" width="8" style="254" customWidth="1"/>
    <col min="1540" max="1540" width="9.28515625" style="254" customWidth="1"/>
    <col min="1541" max="1541" width="10.7109375" style="254" customWidth="1"/>
    <col min="1542" max="1542" width="12.5703125" style="254" customWidth="1"/>
    <col min="1543" max="1792" width="9.140625" style="254"/>
    <col min="1793" max="1793" width="7.28515625" style="254" customWidth="1"/>
    <col min="1794" max="1794" width="40.7109375" style="254" customWidth="1"/>
    <col min="1795" max="1795" width="8" style="254" customWidth="1"/>
    <col min="1796" max="1796" width="9.28515625" style="254" customWidth="1"/>
    <col min="1797" max="1797" width="10.7109375" style="254" customWidth="1"/>
    <col min="1798" max="1798" width="12.5703125" style="254" customWidth="1"/>
    <col min="1799" max="2048" width="9.140625" style="254"/>
    <col min="2049" max="2049" width="7.28515625" style="254" customWidth="1"/>
    <col min="2050" max="2050" width="40.7109375" style="254" customWidth="1"/>
    <col min="2051" max="2051" width="8" style="254" customWidth="1"/>
    <col min="2052" max="2052" width="9.28515625" style="254" customWidth="1"/>
    <col min="2053" max="2053" width="10.7109375" style="254" customWidth="1"/>
    <col min="2054" max="2054" width="12.5703125" style="254" customWidth="1"/>
    <col min="2055" max="2304" width="9.140625" style="254"/>
    <col min="2305" max="2305" width="7.28515625" style="254" customWidth="1"/>
    <col min="2306" max="2306" width="40.7109375" style="254" customWidth="1"/>
    <col min="2307" max="2307" width="8" style="254" customWidth="1"/>
    <col min="2308" max="2308" width="9.28515625" style="254" customWidth="1"/>
    <col min="2309" max="2309" width="10.7109375" style="254" customWidth="1"/>
    <col min="2310" max="2310" width="12.5703125" style="254" customWidth="1"/>
    <col min="2311" max="2560" width="9.140625" style="254"/>
    <col min="2561" max="2561" width="7.28515625" style="254" customWidth="1"/>
    <col min="2562" max="2562" width="40.7109375" style="254" customWidth="1"/>
    <col min="2563" max="2563" width="8" style="254" customWidth="1"/>
    <col min="2564" max="2564" width="9.28515625" style="254" customWidth="1"/>
    <col min="2565" max="2565" width="10.7109375" style="254" customWidth="1"/>
    <col min="2566" max="2566" width="12.5703125" style="254" customWidth="1"/>
    <col min="2567" max="2816" width="9.140625" style="254"/>
    <col min="2817" max="2817" width="7.28515625" style="254" customWidth="1"/>
    <col min="2818" max="2818" width="40.7109375" style="254" customWidth="1"/>
    <col min="2819" max="2819" width="8" style="254" customWidth="1"/>
    <col min="2820" max="2820" width="9.28515625" style="254" customWidth="1"/>
    <col min="2821" max="2821" width="10.7109375" style="254" customWidth="1"/>
    <col min="2822" max="2822" width="12.5703125" style="254" customWidth="1"/>
    <col min="2823" max="3072" width="9.140625" style="254"/>
    <col min="3073" max="3073" width="7.28515625" style="254" customWidth="1"/>
    <col min="3074" max="3074" width="40.7109375" style="254" customWidth="1"/>
    <col min="3075" max="3075" width="8" style="254" customWidth="1"/>
    <col min="3076" max="3076" width="9.28515625" style="254" customWidth="1"/>
    <col min="3077" max="3077" width="10.7109375" style="254" customWidth="1"/>
    <col min="3078" max="3078" width="12.5703125" style="254" customWidth="1"/>
    <col min="3079" max="3328" width="9.140625" style="254"/>
    <col min="3329" max="3329" width="7.28515625" style="254" customWidth="1"/>
    <col min="3330" max="3330" width="40.7109375" style="254" customWidth="1"/>
    <col min="3331" max="3331" width="8" style="254" customWidth="1"/>
    <col min="3332" max="3332" width="9.28515625" style="254" customWidth="1"/>
    <col min="3333" max="3333" width="10.7109375" style="254" customWidth="1"/>
    <col min="3334" max="3334" width="12.5703125" style="254" customWidth="1"/>
    <col min="3335" max="3584" width="9.140625" style="254"/>
    <col min="3585" max="3585" width="7.28515625" style="254" customWidth="1"/>
    <col min="3586" max="3586" width="40.7109375" style="254" customWidth="1"/>
    <col min="3587" max="3587" width="8" style="254" customWidth="1"/>
    <col min="3588" max="3588" width="9.28515625" style="254" customWidth="1"/>
    <col min="3589" max="3589" width="10.7109375" style="254" customWidth="1"/>
    <col min="3590" max="3590" width="12.5703125" style="254" customWidth="1"/>
    <col min="3591" max="3840" width="9.140625" style="254"/>
    <col min="3841" max="3841" width="7.28515625" style="254" customWidth="1"/>
    <col min="3842" max="3842" width="40.7109375" style="254" customWidth="1"/>
    <col min="3843" max="3843" width="8" style="254" customWidth="1"/>
    <col min="3844" max="3844" width="9.28515625" style="254" customWidth="1"/>
    <col min="3845" max="3845" width="10.7109375" style="254" customWidth="1"/>
    <col min="3846" max="3846" width="12.5703125" style="254" customWidth="1"/>
    <col min="3847" max="4096" width="9.140625" style="254"/>
    <col min="4097" max="4097" width="7.28515625" style="254" customWidth="1"/>
    <col min="4098" max="4098" width="40.7109375" style="254" customWidth="1"/>
    <col min="4099" max="4099" width="8" style="254" customWidth="1"/>
    <col min="4100" max="4100" width="9.28515625" style="254" customWidth="1"/>
    <col min="4101" max="4101" width="10.7109375" style="254" customWidth="1"/>
    <col min="4102" max="4102" width="12.5703125" style="254" customWidth="1"/>
    <col min="4103" max="4352" width="9.140625" style="254"/>
    <col min="4353" max="4353" width="7.28515625" style="254" customWidth="1"/>
    <col min="4354" max="4354" width="40.7109375" style="254" customWidth="1"/>
    <col min="4355" max="4355" width="8" style="254" customWidth="1"/>
    <col min="4356" max="4356" width="9.28515625" style="254" customWidth="1"/>
    <col min="4357" max="4357" width="10.7109375" style="254" customWidth="1"/>
    <col min="4358" max="4358" width="12.5703125" style="254" customWidth="1"/>
    <col min="4359" max="4608" width="9.140625" style="254"/>
    <col min="4609" max="4609" width="7.28515625" style="254" customWidth="1"/>
    <col min="4610" max="4610" width="40.7109375" style="254" customWidth="1"/>
    <col min="4611" max="4611" width="8" style="254" customWidth="1"/>
    <col min="4612" max="4612" width="9.28515625" style="254" customWidth="1"/>
    <col min="4613" max="4613" width="10.7109375" style="254" customWidth="1"/>
    <col min="4614" max="4614" width="12.5703125" style="254" customWidth="1"/>
    <col min="4615" max="4864" width="9.140625" style="254"/>
    <col min="4865" max="4865" width="7.28515625" style="254" customWidth="1"/>
    <col min="4866" max="4866" width="40.7109375" style="254" customWidth="1"/>
    <col min="4867" max="4867" width="8" style="254" customWidth="1"/>
    <col min="4868" max="4868" width="9.28515625" style="254" customWidth="1"/>
    <col min="4869" max="4869" width="10.7109375" style="254" customWidth="1"/>
    <col min="4870" max="4870" width="12.5703125" style="254" customWidth="1"/>
    <col min="4871" max="5120" width="9.140625" style="254"/>
    <col min="5121" max="5121" width="7.28515625" style="254" customWidth="1"/>
    <col min="5122" max="5122" width="40.7109375" style="254" customWidth="1"/>
    <col min="5123" max="5123" width="8" style="254" customWidth="1"/>
    <col min="5124" max="5124" width="9.28515625" style="254" customWidth="1"/>
    <col min="5125" max="5125" width="10.7109375" style="254" customWidth="1"/>
    <col min="5126" max="5126" width="12.5703125" style="254" customWidth="1"/>
    <col min="5127" max="5376" width="9.140625" style="254"/>
    <col min="5377" max="5377" width="7.28515625" style="254" customWidth="1"/>
    <col min="5378" max="5378" width="40.7109375" style="254" customWidth="1"/>
    <col min="5379" max="5379" width="8" style="254" customWidth="1"/>
    <col min="5380" max="5380" width="9.28515625" style="254" customWidth="1"/>
    <col min="5381" max="5381" width="10.7109375" style="254" customWidth="1"/>
    <col min="5382" max="5382" width="12.5703125" style="254" customWidth="1"/>
    <col min="5383" max="5632" width="9.140625" style="254"/>
    <col min="5633" max="5633" width="7.28515625" style="254" customWidth="1"/>
    <col min="5634" max="5634" width="40.7109375" style="254" customWidth="1"/>
    <col min="5635" max="5635" width="8" style="254" customWidth="1"/>
    <col min="5636" max="5636" width="9.28515625" style="254" customWidth="1"/>
    <col min="5637" max="5637" width="10.7109375" style="254" customWidth="1"/>
    <col min="5638" max="5638" width="12.5703125" style="254" customWidth="1"/>
    <col min="5639" max="5888" width="9.140625" style="254"/>
    <col min="5889" max="5889" width="7.28515625" style="254" customWidth="1"/>
    <col min="5890" max="5890" width="40.7109375" style="254" customWidth="1"/>
    <col min="5891" max="5891" width="8" style="254" customWidth="1"/>
    <col min="5892" max="5892" width="9.28515625" style="254" customWidth="1"/>
    <col min="5893" max="5893" width="10.7109375" style="254" customWidth="1"/>
    <col min="5894" max="5894" width="12.5703125" style="254" customWidth="1"/>
    <col min="5895" max="6144" width="9.140625" style="254"/>
    <col min="6145" max="6145" width="7.28515625" style="254" customWidth="1"/>
    <col min="6146" max="6146" width="40.7109375" style="254" customWidth="1"/>
    <col min="6147" max="6147" width="8" style="254" customWidth="1"/>
    <col min="6148" max="6148" width="9.28515625" style="254" customWidth="1"/>
    <col min="6149" max="6149" width="10.7109375" style="254" customWidth="1"/>
    <col min="6150" max="6150" width="12.5703125" style="254" customWidth="1"/>
    <col min="6151" max="6400" width="9.140625" style="254"/>
    <col min="6401" max="6401" width="7.28515625" style="254" customWidth="1"/>
    <col min="6402" max="6402" width="40.7109375" style="254" customWidth="1"/>
    <col min="6403" max="6403" width="8" style="254" customWidth="1"/>
    <col min="6404" max="6404" width="9.28515625" style="254" customWidth="1"/>
    <col min="6405" max="6405" width="10.7109375" style="254" customWidth="1"/>
    <col min="6406" max="6406" width="12.5703125" style="254" customWidth="1"/>
    <col min="6407" max="6656" width="9.140625" style="254"/>
    <col min="6657" max="6657" width="7.28515625" style="254" customWidth="1"/>
    <col min="6658" max="6658" width="40.7109375" style="254" customWidth="1"/>
    <col min="6659" max="6659" width="8" style="254" customWidth="1"/>
    <col min="6660" max="6660" width="9.28515625" style="254" customWidth="1"/>
    <col min="6661" max="6661" width="10.7109375" style="254" customWidth="1"/>
    <col min="6662" max="6662" width="12.5703125" style="254" customWidth="1"/>
    <col min="6663" max="6912" width="9.140625" style="254"/>
    <col min="6913" max="6913" width="7.28515625" style="254" customWidth="1"/>
    <col min="6914" max="6914" width="40.7109375" style="254" customWidth="1"/>
    <col min="6915" max="6915" width="8" style="254" customWidth="1"/>
    <col min="6916" max="6916" width="9.28515625" style="254" customWidth="1"/>
    <col min="6917" max="6917" width="10.7109375" style="254" customWidth="1"/>
    <col min="6918" max="6918" width="12.5703125" style="254" customWidth="1"/>
    <col min="6919" max="7168" width="9.140625" style="254"/>
    <col min="7169" max="7169" width="7.28515625" style="254" customWidth="1"/>
    <col min="7170" max="7170" width="40.7109375" style="254" customWidth="1"/>
    <col min="7171" max="7171" width="8" style="254" customWidth="1"/>
    <col min="7172" max="7172" width="9.28515625" style="254" customWidth="1"/>
    <col min="7173" max="7173" width="10.7109375" style="254" customWidth="1"/>
    <col min="7174" max="7174" width="12.5703125" style="254" customWidth="1"/>
    <col min="7175" max="7424" width="9.140625" style="254"/>
    <col min="7425" max="7425" width="7.28515625" style="254" customWidth="1"/>
    <col min="7426" max="7426" width="40.7109375" style="254" customWidth="1"/>
    <col min="7427" max="7427" width="8" style="254" customWidth="1"/>
    <col min="7428" max="7428" width="9.28515625" style="254" customWidth="1"/>
    <col min="7429" max="7429" width="10.7109375" style="254" customWidth="1"/>
    <col min="7430" max="7430" width="12.5703125" style="254" customWidth="1"/>
    <col min="7431" max="7680" width="9.140625" style="254"/>
    <col min="7681" max="7681" width="7.28515625" style="254" customWidth="1"/>
    <col min="7682" max="7682" width="40.7109375" style="254" customWidth="1"/>
    <col min="7683" max="7683" width="8" style="254" customWidth="1"/>
    <col min="7684" max="7684" width="9.28515625" style="254" customWidth="1"/>
    <col min="7685" max="7685" width="10.7109375" style="254" customWidth="1"/>
    <col min="7686" max="7686" width="12.5703125" style="254" customWidth="1"/>
    <col min="7687" max="7936" width="9.140625" style="254"/>
    <col min="7937" max="7937" width="7.28515625" style="254" customWidth="1"/>
    <col min="7938" max="7938" width="40.7109375" style="254" customWidth="1"/>
    <col min="7939" max="7939" width="8" style="254" customWidth="1"/>
    <col min="7940" max="7940" width="9.28515625" style="254" customWidth="1"/>
    <col min="7941" max="7941" width="10.7109375" style="254" customWidth="1"/>
    <col min="7942" max="7942" width="12.5703125" style="254" customWidth="1"/>
    <col min="7943" max="8192" width="9.140625" style="254"/>
    <col min="8193" max="8193" width="7.28515625" style="254" customWidth="1"/>
    <col min="8194" max="8194" width="40.7109375" style="254" customWidth="1"/>
    <col min="8195" max="8195" width="8" style="254" customWidth="1"/>
    <col min="8196" max="8196" width="9.28515625" style="254" customWidth="1"/>
    <col min="8197" max="8197" width="10.7109375" style="254" customWidth="1"/>
    <col min="8198" max="8198" width="12.5703125" style="254" customWidth="1"/>
    <col min="8199" max="8448" width="9.140625" style="254"/>
    <col min="8449" max="8449" width="7.28515625" style="254" customWidth="1"/>
    <col min="8450" max="8450" width="40.7109375" style="254" customWidth="1"/>
    <col min="8451" max="8451" width="8" style="254" customWidth="1"/>
    <col min="8452" max="8452" width="9.28515625" style="254" customWidth="1"/>
    <col min="8453" max="8453" width="10.7109375" style="254" customWidth="1"/>
    <col min="8454" max="8454" width="12.5703125" style="254" customWidth="1"/>
    <col min="8455" max="8704" width="9.140625" style="254"/>
    <col min="8705" max="8705" width="7.28515625" style="254" customWidth="1"/>
    <col min="8706" max="8706" width="40.7109375" style="254" customWidth="1"/>
    <col min="8707" max="8707" width="8" style="254" customWidth="1"/>
    <col min="8708" max="8708" width="9.28515625" style="254" customWidth="1"/>
    <col min="8709" max="8709" width="10.7109375" style="254" customWidth="1"/>
    <col min="8710" max="8710" width="12.5703125" style="254" customWidth="1"/>
    <col min="8711" max="8960" width="9.140625" style="254"/>
    <col min="8961" max="8961" width="7.28515625" style="254" customWidth="1"/>
    <col min="8962" max="8962" width="40.7109375" style="254" customWidth="1"/>
    <col min="8963" max="8963" width="8" style="254" customWidth="1"/>
    <col min="8964" max="8964" width="9.28515625" style="254" customWidth="1"/>
    <col min="8965" max="8965" width="10.7109375" style="254" customWidth="1"/>
    <col min="8966" max="8966" width="12.5703125" style="254" customWidth="1"/>
    <col min="8967" max="9216" width="9.140625" style="254"/>
    <col min="9217" max="9217" width="7.28515625" style="254" customWidth="1"/>
    <col min="9218" max="9218" width="40.7109375" style="254" customWidth="1"/>
    <col min="9219" max="9219" width="8" style="254" customWidth="1"/>
    <col min="9220" max="9220" width="9.28515625" style="254" customWidth="1"/>
    <col min="9221" max="9221" width="10.7109375" style="254" customWidth="1"/>
    <col min="9222" max="9222" width="12.5703125" style="254" customWidth="1"/>
    <col min="9223" max="9472" width="9.140625" style="254"/>
    <col min="9473" max="9473" width="7.28515625" style="254" customWidth="1"/>
    <col min="9474" max="9474" width="40.7109375" style="254" customWidth="1"/>
    <col min="9475" max="9475" width="8" style="254" customWidth="1"/>
    <col min="9476" max="9476" width="9.28515625" style="254" customWidth="1"/>
    <col min="9477" max="9477" width="10.7109375" style="254" customWidth="1"/>
    <col min="9478" max="9478" width="12.5703125" style="254" customWidth="1"/>
    <col min="9479" max="9728" width="9.140625" style="254"/>
    <col min="9729" max="9729" width="7.28515625" style="254" customWidth="1"/>
    <col min="9730" max="9730" width="40.7109375" style="254" customWidth="1"/>
    <col min="9731" max="9731" width="8" style="254" customWidth="1"/>
    <col min="9732" max="9732" width="9.28515625" style="254" customWidth="1"/>
    <col min="9733" max="9733" width="10.7109375" style="254" customWidth="1"/>
    <col min="9734" max="9734" width="12.5703125" style="254" customWidth="1"/>
    <col min="9735" max="9984" width="9.140625" style="254"/>
    <col min="9985" max="9985" width="7.28515625" style="254" customWidth="1"/>
    <col min="9986" max="9986" width="40.7109375" style="254" customWidth="1"/>
    <col min="9987" max="9987" width="8" style="254" customWidth="1"/>
    <col min="9988" max="9988" width="9.28515625" style="254" customWidth="1"/>
    <col min="9989" max="9989" width="10.7109375" style="254" customWidth="1"/>
    <col min="9990" max="9990" width="12.5703125" style="254" customWidth="1"/>
    <col min="9991" max="10240" width="9.140625" style="254"/>
    <col min="10241" max="10241" width="7.28515625" style="254" customWidth="1"/>
    <col min="10242" max="10242" width="40.7109375" style="254" customWidth="1"/>
    <col min="10243" max="10243" width="8" style="254" customWidth="1"/>
    <col min="10244" max="10244" width="9.28515625" style="254" customWidth="1"/>
    <col min="10245" max="10245" width="10.7109375" style="254" customWidth="1"/>
    <col min="10246" max="10246" width="12.5703125" style="254" customWidth="1"/>
    <col min="10247" max="10496" width="9.140625" style="254"/>
    <col min="10497" max="10497" width="7.28515625" style="254" customWidth="1"/>
    <col min="10498" max="10498" width="40.7109375" style="254" customWidth="1"/>
    <col min="10499" max="10499" width="8" style="254" customWidth="1"/>
    <col min="10500" max="10500" width="9.28515625" style="254" customWidth="1"/>
    <col min="10501" max="10501" width="10.7109375" style="254" customWidth="1"/>
    <col min="10502" max="10502" width="12.5703125" style="254" customWidth="1"/>
    <col min="10503" max="10752" width="9.140625" style="254"/>
    <col min="10753" max="10753" width="7.28515625" style="254" customWidth="1"/>
    <col min="10754" max="10754" width="40.7109375" style="254" customWidth="1"/>
    <col min="10755" max="10755" width="8" style="254" customWidth="1"/>
    <col min="10756" max="10756" width="9.28515625" style="254" customWidth="1"/>
    <col min="10757" max="10757" width="10.7109375" style="254" customWidth="1"/>
    <col min="10758" max="10758" width="12.5703125" style="254" customWidth="1"/>
    <col min="10759" max="11008" width="9.140625" style="254"/>
    <col min="11009" max="11009" width="7.28515625" style="254" customWidth="1"/>
    <col min="11010" max="11010" width="40.7109375" style="254" customWidth="1"/>
    <col min="11011" max="11011" width="8" style="254" customWidth="1"/>
    <col min="11012" max="11012" width="9.28515625" style="254" customWidth="1"/>
    <col min="11013" max="11013" width="10.7109375" style="254" customWidth="1"/>
    <col min="11014" max="11014" width="12.5703125" style="254" customWidth="1"/>
    <col min="11015" max="11264" width="9.140625" style="254"/>
    <col min="11265" max="11265" width="7.28515625" style="254" customWidth="1"/>
    <col min="11266" max="11266" width="40.7109375" style="254" customWidth="1"/>
    <col min="11267" max="11267" width="8" style="254" customWidth="1"/>
    <col min="11268" max="11268" width="9.28515625" style="254" customWidth="1"/>
    <col min="11269" max="11269" width="10.7109375" style="254" customWidth="1"/>
    <col min="11270" max="11270" width="12.5703125" style="254" customWidth="1"/>
    <col min="11271" max="11520" width="9.140625" style="254"/>
    <col min="11521" max="11521" width="7.28515625" style="254" customWidth="1"/>
    <col min="11522" max="11522" width="40.7109375" style="254" customWidth="1"/>
    <col min="11523" max="11523" width="8" style="254" customWidth="1"/>
    <col min="11524" max="11524" width="9.28515625" style="254" customWidth="1"/>
    <col min="11525" max="11525" width="10.7109375" style="254" customWidth="1"/>
    <col min="11526" max="11526" width="12.5703125" style="254" customWidth="1"/>
    <col min="11527" max="11776" width="9.140625" style="254"/>
    <col min="11777" max="11777" width="7.28515625" style="254" customWidth="1"/>
    <col min="11778" max="11778" width="40.7109375" style="254" customWidth="1"/>
    <col min="11779" max="11779" width="8" style="254" customWidth="1"/>
    <col min="11780" max="11780" width="9.28515625" style="254" customWidth="1"/>
    <col min="11781" max="11781" width="10.7109375" style="254" customWidth="1"/>
    <col min="11782" max="11782" width="12.5703125" style="254" customWidth="1"/>
    <col min="11783" max="12032" width="9.140625" style="254"/>
    <col min="12033" max="12033" width="7.28515625" style="254" customWidth="1"/>
    <col min="12034" max="12034" width="40.7109375" style="254" customWidth="1"/>
    <col min="12035" max="12035" width="8" style="254" customWidth="1"/>
    <col min="12036" max="12036" width="9.28515625" style="254" customWidth="1"/>
    <col min="12037" max="12037" width="10.7109375" style="254" customWidth="1"/>
    <col min="12038" max="12038" width="12.5703125" style="254" customWidth="1"/>
    <col min="12039" max="12288" width="9.140625" style="254"/>
    <col min="12289" max="12289" width="7.28515625" style="254" customWidth="1"/>
    <col min="12290" max="12290" width="40.7109375" style="254" customWidth="1"/>
    <col min="12291" max="12291" width="8" style="254" customWidth="1"/>
    <col min="12292" max="12292" width="9.28515625" style="254" customWidth="1"/>
    <col min="12293" max="12293" width="10.7109375" style="254" customWidth="1"/>
    <col min="12294" max="12294" width="12.5703125" style="254" customWidth="1"/>
    <col min="12295" max="12544" width="9.140625" style="254"/>
    <col min="12545" max="12545" width="7.28515625" style="254" customWidth="1"/>
    <col min="12546" max="12546" width="40.7109375" style="254" customWidth="1"/>
    <col min="12547" max="12547" width="8" style="254" customWidth="1"/>
    <col min="12548" max="12548" width="9.28515625" style="254" customWidth="1"/>
    <col min="12549" max="12549" width="10.7109375" style="254" customWidth="1"/>
    <col min="12550" max="12550" width="12.5703125" style="254" customWidth="1"/>
    <col min="12551" max="12800" width="9.140625" style="254"/>
    <col min="12801" max="12801" width="7.28515625" style="254" customWidth="1"/>
    <col min="12802" max="12802" width="40.7109375" style="254" customWidth="1"/>
    <col min="12803" max="12803" width="8" style="254" customWidth="1"/>
    <col min="12804" max="12804" width="9.28515625" style="254" customWidth="1"/>
    <col min="12805" max="12805" width="10.7109375" style="254" customWidth="1"/>
    <col min="12806" max="12806" width="12.5703125" style="254" customWidth="1"/>
    <col min="12807" max="13056" width="9.140625" style="254"/>
    <col min="13057" max="13057" width="7.28515625" style="254" customWidth="1"/>
    <col min="13058" max="13058" width="40.7109375" style="254" customWidth="1"/>
    <col min="13059" max="13059" width="8" style="254" customWidth="1"/>
    <col min="13060" max="13060" width="9.28515625" style="254" customWidth="1"/>
    <col min="13061" max="13061" width="10.7109375" style="254" customWidth="1"/>
    <col min="13062" max="13062" width="12.5703125" style="254" customWidth="1"/>
    <col min="13063" max="13312" width="9.140625" style="254"/>
    <col min="13313" max="13313" width="7.28515625" style="254" customWidth="1"/>
    <col min="13314" max="13314" width="40.7109375" style="254" customWidth="1"/>
    <col min="13315" max="13315" width="8" style="254" customWidth="1"/>
    <col min="13316" max="13316" width="9.28515625" style="254" customWidth="1"/>
    <col min="13317" max="13317" width="10.7109375" style="254" customWidth="1"/>
    <col min="13318" max="13318" width="12.5703125" style="254" customWidth="1"/>
    <col min="13319" max="13568" width="9.140625" style="254"/>
    <col min="13569" max="13569" width="7.28515625" style="254" customWidth="1"/>
    <col min="13570" max="13570" width="40.7109375" style="254" customWidth="1"/>
    <col min="13571" max="13571" width="8" style="254" customWidth="1"/>
    <col min="13572" max="13572" width="9.28515625" style="254" customWidth="1"/>
    <col min="13573" max="13573" width="10.7109375" style="254" customWidth="1"/>
    <col min="13574" max="13574" width="12.5703125" style="254" customWidth="1"/>
    <col min="13575" max="13824" width="9.140625" style="254"/>
    <col min="13825" max="13825" width="7.28515625" style="254" customWidth="1"/>
    <col min="13826" max="13826" width="40.7109375" style="254" customWidth="1"/>
    <col min="13827" max="13827" width="8" style="254" customWidth="1"/>
    <col min="13828" max="13828" width="9.28515625" style="254" customWidth="1"/>
    <col min="13829" max="13829" width="10.7109375" style="254" customWidth="1"/>
    <col min="13830" max="13830" width="12.5703125" style="254" customWidth="1"/>
    <col min="13831" max="14080" width="9.140625" style="254"/>
    <col min="14081" max="14081" width="7.28515625" style="254" customWidth="1"/>
    <col min="14082" max="14082" width="40.7109375" style="254" customWidth="1"/>
    <col min="14083" max="14083" width="8" style="254" customWidth="1"/>
    <col min="14084" max="14084" width="9.28515625" style="254" customWidth="1"/>
    <col min="14085" max="14085" width="10.7109375" style="254" customWidth="1"/>
    <col min="14086" max="14086" width="12.5703125" style="254" customWidth="1"/>
    <col min="14087" max="14336" width="9.140625" style="254"/>
    <col min="14337" max="14337" width="7.28515625" style="254" customWidth="1"/>
    <col min="14338" max="14338" width="40.7109375" style="254" customWidth="1"/>
    <col min="14339" max="14339" width="8" style="254" customWidth="1"/>
    <col min="14340" max="14340" width="9.28515625" style="254" customWidth="1"/>
    <col min="14341" max="14341" width="10.7109375" style="254" customWidth="1"/>
    <col min="14342" max="14342" width="12.5703125" style="254" customWidth="1"/>
    <col min="14343" max="14592" width="9.140625" style="254"/>
    <col min="14593" max="14593" width="7.28515625" style="254" customWidth="1"/>
    <col min="14594" max="14594" width="40.7109375" style="254" customWidth="1"/>
    <col min="14595" max="14595" width="8" style="254" customWidth="1"/>
    <col min="14596" max="14596" width="9.28515625" style="254" customWidth="1"/>
    <col min="14597" max="14597" width="10.7109375" style="254" customWidth="1"/>
    <col min="14598" max="14598" width="12.5703125" style="254" customWidth="1"/>
    <col min="14599" max="14848" width="9.140625" style="254"/>
    <col min="14849" max="14849" width="7.28515625" style="254" customWidth="1"/>
    <col min="14850" max="14850" width="40.7109375" style="254" customWidth="1"/>
    <col min="14851" max="14851" width="8" style="254" customWidth="1"/>
    <col min="14852" max="14852" width="9.28515625" style="254" customWidth="1"/>
    <col min="14853" max="14853" width="10.7109375" style="254" customWidth="1"/>
    <col min="14854" max="14854" width="12.5703125" style="254" customWidth="1"/>
    <col min="14855" max="15104" width="9.140625" style="254"/>
    <col min="15105" max="15105" width="7.28515625" style="254" customWidth="1"/>
    <col min="15106" max="15106" width="40.7109375" style="254" customWidth="1"/>
    <col min="15107" max="15107" width="8" style="254" customWidth="1"/>
    <col min="15108" max="15108" width="9.28515625" style="254" customWidth="1"/>
    <col min="15109" max="15109" width="10.7109375" style="254" customWidth="1"/>
    <col min="15110" max="15110" width="12.5703125" style="254" customWidth="1"/>
    <col min="15111" max="15360" width="9.140625" style="254"/>
    <col min="15361" max="15361" width="7.28515625" style="254" customWidth="1"/>
    <col min="15362" max="15362" width="40.7109375" style="254" customWidth="1"/>
    <col min="15363" max="15363" width="8" style="254" customWidth="1"/>
    <col min="15364" max="15364" width="9.28515625" style="254" customWidth="1"/>
    <col min="15365" max="15365" width="10.7109375" style="254" customWidth="1"/>
    <col min="15366" max="15366" width="12.5703125" style="254" customWidth="1"/>
    <col min="15367" max="15616" width="9.140625" style="254"/>
    <col min="15617" max="15617" width="7.28515625" style="254" customWidth="1"/>
    <col min="15618" max="15618" width="40.7109375" style="254" customWidth="1"/>
    <col min="15619" max="15619" width="8" style="254" customWidth="1"/>
    <col min="15620" max="15620" width="9.28515625" style="254" customWidth="1"/>
    <col min="15621" max="15621" width="10.7109375" style="254" customWidth="1"/>
    <col min="15622" max="15622" width="12.5703125" style="254" customWidth="1"/>
    <col min="15623" max="15872" width="9.140625" style="254"/>
    <col min="15873" max="15873" width="7.28515625" style="254" customWidth="1"/>
    <col min="15874" max="15874" width="40.7109375" style="254" customWidth="1"/>
    <col min="15875" max="15875" width="8" style="254" customWidth="1"/>
    <col min="15876" max="15876" width="9.28515625" style="254" customWidth="1"/>
    <col min="15877" max="15877" width="10.7109375" style="254" customWidth="1"/>
    <col min="15878" max="15878" width="12.5703125" style="254" customWidth="1"/>
    <col min="15879" max="16128" width="9.140625" style="254"/>
    <col min="16129" max="16129" width="7.28515625" style="254" customWidth="1"/>
    <col min="16130" max="16130" width="40.7109375" style="254" customWidth="1"/>
    <col min="16131" max="16131" width="8" style="254" customWidth="1"/>
    <col min="16132" max="16132" width="9.28515625" style="254" customWidth="1"/>
    <col min="16133" max="16133" width="10.7109375" style="254" customWidth="1"/>
    <col min="16134" max="16134" width="12.5703125" style="254" customWidth="1"/>
    <col min="16135" max="16384" width="9.140625" style="254"/>
  </cols>
  <sheetData>
    <row r="2" spans="1:6">
      <c r="A2" s="302" t="s">
        <v>45</v>
      </c>
      <c r="B2" s="306" t="s">
        <v>685</v>
      </c>
      <c r="D2" s="307"/>
      <c r="E2" s="307"/>
      <c r="F2" s="308"/>
    </row>
    <row r="3" spans="1:6">
      <c r="A3" s="302"/>
      <c r="B3" s="306"/>
      <c r="D3" s="307"/>
      <c r="E3" s="307"/>
      <c r="F3" s="308"/>
    </row>
    <row r="4" spans="1:6" s="360" customFormat="1" ht="12.75" customHeight="1">
      <c r="A4" s="244" t="s">
        <v>131</v>
      </c>
      <c r="B4" s="69" t="s">
        <v>132</v>
      </c>
      <c r="C4" s="70" t="s">
        <v>133</v>
      </c>
      <c r="D4" s="71" t="s">
        <v>134</v>
      </c>
      <c r="E4" s="72" t="s">
        <v>135</v>
      </c>
      <c r="F4" s="73" t="s">
        <v>136</v>
      </c>
    </row>
    <row r="5" spans="1:6" s="360" customFormat="1" ht="15" customHeight="1">
      <c r="A5" s="356"/>
      <c r="B5" s="514"/>
      <c r="C5" s="354"/>
      <c r="D5" s="351"/>
      <c r="E5" s="358"/>
      <c r="F5" s="358"/>
    </row>
    <row r="6" spans="1:6" s="519" customFormat="1" ht="153">
      <c r="A6" s="448" t="s">
        <v>686</v>
      </c>
      <c r="B6" s="515" t="s">
        <v>687</v>
      </c>
      <c r="C6" s="516"/>
      <c r="D6" s="517"/>
      <c r="E6" s="518"/>
      <c r="F6" s="518"/>
    </row>
    <row r="7" spans="1:6" s="519" customFormat="1">
      <c r="A7" s="520"/>
      <c r="B7" s="515" t="s">
        <v>688</v>
      </c>
      <c r="C7" s="516"/>
      <c r="D7" s="517"/>
      <c r="E7" s="518"/>
      <c r="F7" s="518"/>
    </row>
    <row r="8" spans="1:6" s="519" customFormat="1" ht="38.25" customHeight="1">
      <c r="A8" s="520"/>
      <c r="B8" s="515" t="s">
        <v>689</v>
      </c>
      <c r="C8" s="516"/>
      <c r="D8" s="517"/>
      <c r="E8" s="518"/>
      <c r="F8" s="518"/>
    </row>
    <row r="9" spans="1:6" s="519" customFormat="1" ht="38.25">
      <c r="A9" s="520"/>
      <c r="B9" s="515" t="s">
        <v>690</v>
      </c>
      <c r="C9" s="516"/>
      <c r="D9" s="517"/>
      <c r="E9" s="518"/>
      <c r="F9" s="518"/>
    </row>
    <row r="10" spans="1:6" s="519" customFormat="1" ht="25.5">
      <c r="A10" s="520"/>
      <c r="B10" s="515" t="s">
        <v>691</v>
      </c>
      <c r="C10" s="516"/>
      <c r="D10" s="517"/>
      <c r="E10" s="518"/>
      <c r="F10" s="518"/>
    </row>
    <row r="11" spans="1:6" s="519" customFormat="1" ht="38.25">
      <c r="A11" s="520"/>
      <c r="B11" s="515" t="s">
        <v>692</v>
      </c>
      <c r="C11" s="521"/>
      <c r="D11" s="517"/>
      <c r="E11" s="518"/>
      <c r="F11" s="518"/>
    </row>
    <row r="12" spans="1:6" s="519" customFormat="1" ht="37.5" customHeight="1">
      <c r="A12" s="520"/>
      <c r="B12" s="515" t="s">
        <v>693</v>
      </c>
      <c r="C12" s="521"/>
      <c r="D12" s="522"/>
      <c r="E12" s="518"/>
      <c r="F12" s="523"/>
    </row>
    <row r="13" spans="1:6" s="519" customFormat="1">
      <c r="A13" s="520"/>
      <c r="B13" s="515"/>
      <c r="C13" s="521" t="s">
        <v>162</v>
      </c>
      <c r="D13" s="522">
        <v>30</v>
      </c>
      <c r="E13" s="373"/>
      <c r="F13" s="410">
        <f>SUM(D13*E13)</f>
        <v>0</v>
      </c>
    </row>
    <row r="14" spans="1:6" ht="14.25" customHeight="1"/>
    <row r="15" spans="1:6">
      <c r="A15" s="509" t="s">
        <v>694</v>
      </c>
      <c r="B15" s="510" t="s">
        <v>695</v>
      </c>
      <c r="C15" s="511"/>
      <c r="D15" s="512"/>
      <c r="E15" s="512"/>
      <c r="F15" s="513">
        <f>SUM(F6:F13)</f>
        <v>0</v>
      </c>
    </row>
    <row r="17" spans="1:4" ht="15" customHeight="1"/>
    <row r="18" spans="1:4">
      <c r="D18" s="342"/>
    </row>
    <row r="19" spans="1:4" ht="12.75" customHeight="1">
      <c r="D19" s="305"/>
    </row>
    <row r="20" spans="1:4" ht="18" customHeight="1">
      <c r="A20" s="386"/>
      <c r="D20" s="524"/>
    </row>
    <row r="21" spans="1:4" ht="14.25" customHeight="1">
      <c r="D21" s="342"/>
    </row>
    <row r="22" spans="1:4" ht="17.25" customHeight="1">
      <c r="D22" s="524"/>
    </row>
    <row r="23" spans="1:4" ht="14.45" customHeight="1">
      <c r="A23" s="386"/>
      <c r="B23" s="430"/>
      <c r="D23" s="305"/>
    </row>
    <row r="24" spans="1:4" ht="16.149999999999999" customHeight="1"/>
    <row r="27" spans="1:4" ht="12.75" customHeight="1">
      <c r="A27" s="386"/>
      <c r="B27" s="430"/>
      <c r="D27" s="305"/>
    </row>
    <row r="28" spans="1:4">
      <c r="D28" s="305"/>
    </row>
    <row r="29" spans="1:4" ht="15" customHeight="1"/>
    <row r="30" spans="1:4" ht="14.45" customHeight="1">
      <c r="A30" s="386"/>
      <c r="B30" s="387"/>
      <c r="D30" s="342"/>
    </row>
    <row r="32" spans="1:4" ht="13.5" customHeight="1"/>
    <row r="33" spans="1:5" ht="12.6" customHeight="1">
      <c r="A33" s="386"/>
      <c r="B33" s="430"/>
      <c r="D33" s="342"/>
    </row>
    <row r="34" spans="1:5">
      <c r="D34" s="305"/>
    </row>
    <row r="35" spans="1:5" ht="12.75" customHeight="1"/>
    <row r="36" spans="1:5" ht="10.9" customHeight="1">
      <c r="A36" s="386"/>
      <c r="D36" s="305"/>
    </row>
    <row r="37" spans="1:5">
      <c r="D37" s="305"/>
    </row>
    <row r="38" spans="1:5">
      <c r="D38" s="305"/>
    </row>
    <row r="40" spans="1:5">
      <c r="A40" s="386"/>
      <c r="B40" s="343"/>
      <c r="D40" s="305"/>
    </row>
    <row r="41" spans="1:5">
      <c r="D41" s="342"/>
    </row>
    <row r="42" spans="1:5" ht="18" customHeight="1">
      <c r="D42" s="305"/>
    </row>
    <row r="43" spans="1:5" ht="12.6" customHeight="1">
      <c r="A43" s="386"/>
      <c r="B43" s="430"/>
      <c r="D43" s="305"/>
    </row>
    <row r="44" spans="1:5" ht="14.45" customHeight="1">
      <c r="D44" s="342"/>
    </row>
    <row r="45" spans="1:5" ht="14.25" customHeight="1"/>
    <row r="46" spans="1:5" ht="321.75" customHeight="1"/>
    <row r="47" spans="1:5">
      <c r="A47" s="525"/>
      <c r="B47" s="526"/>
      <c r="C47" s="527"/>
      <c r="D47" s="528"/>
      <c r="E47" s="529"/>
    </row>
    <row r="48" spans="1:5">
      <c r="D48" s="305"/>
    </row>
    <row r="49" spans="1:4">
      <c r="A49" s="322"/>
      <c r="B49" s="530"/>
    </row>
    <row r="50" spans="1:4">
      <c r="A50" s="386"/>
      <c r="B50" s="531"/>
    </row>
    <row r="51" spans="1:4" ht="15" customHeight="1">
      <c r="A51" s="386"/>
      <c r="B51" s="532"/>
    </row>
    <row r="52" spans="1:4" ht="297.75" customHeight="1">
      <c r="A52" s="386"/>
      <c r="B52" s="533"/>
      <c r="D52" s="342"/>
    </row>
    <row r="53" spans="1:4">
      <c r="A53" s="386"/>
      <c r="B53" s="532"/>
      <c r="D53" s="342"/>
    </row>
    <row r="54" spans="1:4">
      <c r="A54" s="386"/>
      <c r="B54" s="532"/>
      <c r="D54" s="342"/>
    </row>
    <row r="55" spans="1:4" ht="285.75" customHeight="1">
      <c r="A55" s="386"/>
      <c r="B55" s="533"/>
      <c r="D55" s="342"/>
    </row>
    <row r="56" spans="1:4">
      <c r="A56" s="386"/>
      <c r="B56" s="532"/>
      <c r="D56" s="342"/>
    </row>
    <row r="57" spans="1:4">
      <c r="A57" s="386"/>
      <c r="B57" s="532"/>
      <c r="D57" s="342"/>
    </row>
    <row r="58" spans="1:4" ht="285.75" customHeight="1">
      <c r="A58" s="386"/>
      <c r="B58" s="533"/>
      <c r="D58" s="342"/>
    </row>
    <row r="59" spans="1:4">
      <c r="A59" s="386"/>
      <c r="B59" s="532"/>
      <c r="D59" s="342"/>
    </row>
    <row r="60" spans="1:4">
      <c r="A60" s="386"/>
      <c r="B60" s="532"/>
      <c r="D60" s="342"/>
    </row>
    <row r="61" spans="1:4" ht="13.9" customHeight="1">
      <c r="A61" s="386"/>
      <c r="B61" s="533"/>
      <c r="D61" s="342"/>
    </row>
    <row r="62" spans="1:4">
      <c r="D62" s="342"/>
    </row>
    <row r="63" spans="1:4" ht="14.25" customHeight="1">
      <c r="D63" s="342"/>
    </row>
    <row r="64" spans="1:4" ht="14.45" customHeight="1">
      <c r="A64" s="386"/>
      <c r="B64" s="533"/>
      <c r="D64" s="342"/>
    </row>
    <row r="65" spans="1:4">
      <c r="D65" s="342"/>
    </row>
    <row r="66" spans="1:4" ht="17.25" customHeight="1">
      <c r="D66" s="342"/>
    </row>
    <row r="67" spans="1:4" ht="14.45" customHeight="1">
      <c r="A67" s="386"/>
      <c r="B67" s="533"/>
      <c r="D67" s="342"/>
    </row>
    <row r="68" spans="1:4">
      <c r="A68" s="386"/>
      <c r="D68" s="342"/>
    </row>
    <row r="69" spans="1:4">
      <c r="A69" s="386"/>
      <c r="D69" s="342"/>
    </row>
    <row r="70" spans="1:4" ht="19.149999999999999" customHeight="1">
      <c r="A70" s="386"/>
      <c r="B70" s="530"/>
      <c r="D70" s="342"/>
    </row>
    <row r="71" spans="1:4">
      <c r="A71" s="386"/>
      <c r="D71" s="342"/>
    </row>
    <row r="72" spans="1:4">
      <c r="A72" s="386"/>
      <c r="D72" s="342"/>
    </row>
    <row r="73" spans="1:4" ht="15" customHeight="1">
      <c r="A73" s="386"/>
      <c r="B73" s="430"/>
      <c r="D73" s="342"/>
    </row>
    <row r="74" spans="1:4">
      <c r="A74" s="386"/>
      <c r="D74" s="342"/>
    </row>
    <row r="75" spans="1:4">
      <c r="A75" s="386"/>
      <c r="D75" s="342"/>
    </row>
    <row r="76" spans="1:4" ht="13.9" customHeight="1">
      <c r="A76" s="386"/>
      <c r="B76" s="430"/>
      <c r="D76" s="342"/>
    </row>
    <row r="77" spans="1:4">
      <c r="A77" s="386"/>
      <c r="D77" s="342"/>
    </row>
    <row r="78" spans="1:4">
      <c r="A78" s="386"/>
      <c r="D78" s="342"/>
    </row>
    <row r="79" spans="1:4" ht="13.15" customHeight="1">
      <c r="B79" s="530"/>
      <c r="D79" s="342"/>
    </row>
    <row r="80" spans="1:4">
      <c r="D80" s="342"/>
    </row>
    <row r="85" ht="288" customHeight="1"/>
    <row r="86" ht="16.5" customHeight="1"/>
    <row r="87" ht="15" customHeight="1"/>
    <row r="88" ht="14.45" customHeight="1"/>
    <row r="91" ht="19.5" customHeight="1"/>
    <row r="95" ht="15" customHeight="1"/>
    <row r="96" ht="18" customHeight="1"/>
    <row r="99" spans="1:6" ht="18.75" customHeight="1"/>
    <row r="102" spans="1:6" ht="18" customHeight="1"/>
    <row r="103" spans="1:6">
      <c r="A103" s="534"/>
      <c r="B103" s="535"/>
      <c r="C103" s="527"/>
      <c r="D103" s="528"/>
      <c r="E103" s="529"/>
      <c r="F103" s="528"/>
    </row>
    <row r="104" spans="1:6">
      <c r="A104" s="534"/>
      <c r="B104" s="535"/>
      <c r="C104" s="527"/>
      <c r="D104" s="528"/>
      <c r="E104" s="529"/>
      <c r="F104" s="528"/>
    </row>
    <row r="105" spans="1:6">
      <c r="A105" s="525"/>
      <c r="B105" s="526"/>
      <c r="C105" s="527"/>
      <c r="D105" s="528"/>
      <c r="E105" s="529"/>
      <c r="F105" s="528"/>
    </row>
    <row r="106" spans="1:6">
      <c r="A106" s="534"/>
      <c r="B106" s="536"/>
      <c r="C106" s="527"/>
      <c r="D106" s="528"/>
      <c r="E106" s="529"/>
      <c r="F106" s="528"/>
    </row>
    <row r="107" spans="1:6">
      <c r="A107" s="534"/>
      <c r="B107" s="536"/>
      <c r="C107" s="527"/>
      <c r="D107" s="528"/>
      <c r="E107" s="529"/>
      <c r="F107" s="528"/>
    </row>
    <row r="108" spans="1:6">
      <c r="A108" s="534"/>
      <c r="B108" s="536"/>
      <c r="C108" s="527"/>
      <c r="D108" s="528"/>
      <c r="E108" s="529"/>
      <c r="F108" s="528"/>
    </row>
    <row r="109" spans="1:6">
      <c r="A109" s="534"/>
      <c r="B109" s="535"/>
      <c r="C109" s="527"/>
      <c r="D109" s="528"/>
      <c r="E109" s="529"/>
      <c r="F109" s="528"/>
    </row>
    <row r="110" spans="1:6">
      <c r="A110" s="525"/>
      <c r="B110" s="526"/>
      <c r="C110" s="527"/>
      <c r="D110" s="528"/>
      <c r="E110" s="529"/>
      <c r="F110" s="528"/>
    </row>
    <row r="111" spans="1:6">
      <c r="A111" s="525"/>
      <c r="B111" s="537"/>
      <c r="C111" s="527"/>
      <c r="D111" s="528"/>
      <c r="E111" s="529"/>
      <c r="F111" s="528"/>
    </row>
    <row r="112" spans="1:6">
      <c r="A112" s="525"/>
      <c r="B112" s="537"/>
      <c r="C112" s="527"/>
      <c r="D112" s="528"/>
      <c r="E112" s="529"/>
      <c r="F112" s="528"/>
    </row>
    <row r="113" spans="1:6" ht="8.4499999999999993" customHeight="1">
      <c r="A113" s="525"/>
      <c r="B113" s="538"/>
      <c r="C113" s="527"/>
      <c r="D113" s="528"/>
      <c r="E113" s="529"/>
      <c r="F113" s="528"/>
    </row>
    <row r="114" spans="1:6">
      <c r="A114" s="525"/>
      <c r="B114" s="537"/>
      <c r="C114" s="527"/>
      <c r="D114" s="528"/>
      <c r="E114" s="529"/>
      <c r="F114" s="528"/>
    </row>
    <row r="115" spans="1:6">
      <c r="A115" s="525"/>
      <c r="B115" s="537"/>
      <c r="C115" s="527"/>
      <c r="D115" s="528"/>
      <c r="E115" s="529"/>
      <c r="F115" s="528"/>
    </row>
    <row r="116" spans="1:6">
      <c r="A116" s="525"/>
      <c r="B116" s="538"/>
      <c r="C116" s="527"/>
      <c r="D116" s="528"/>
      <c r="E116" s="529"/>
      <c r="F116" s="528"/>
    </row>
    <row r="117" spans="1:6">
      <c r="A117" s="525"/>
      <c r="B117" s="537"/>
      <c r="C117" s="527"/>
      <c r="D117" s="528"/>
      <c r="E117" s="529"/>
      <c r="F117" s="528"/>
    </row>
    <row r="118" spans="1:6">
      <c r="A118" s="525"/>
      <c r="B118" s="537"/>
      <c r="C118" s="527"/>
      <c r="D118" s="528"/>
      <c r="E118" s="529"/>
      <c r="F118" s="528"/>
    </row>
    <row r="119" spans="1:6">
      <c r="A119" s="525"/>
      <c r="B119" s="526"/>
      <c r="C119" s="527"/>
      <c r="D119" s="528"/>
      <c r="E119" s="529"/>
      <c r="F119" s="528"/>
    </row>
    <row r="120" spans="1:6">
      <c r="A120" s="525"/>
      <c r="B120" s="537"/>
      <c r="C120" s="527"/>
      <c r="D120" s="528"/>
      <c r="E120" s="529"/>
      <c r="F120" s="528"/>
    </row>
    <row r="121" spans="1:6">
      <c r="A121" s="386"/>
      <c r="B121" s="532"/>
    </row>
    <row r="125" spans="1:6" ht="15.6" customHeight="1"/>
    <row r="137" ht="17.45" customHeight="1"/>
    <row r="140" ht="14.45" customHeight="1"/>
    <row r="143" ht="276.75" customHeight="1"/>
    <row r="146" spans="4:4" ht="13.15" customHeight="1"/>
    <row r="149" spans="4:4" ht="15" customHeight="1"/>
    <row r="158" spans="4:4" ht="21" customHeight="1"/>
    <row r="159" spans="4:4">
      <c r="D159" s="342"/>
    </row>
    <row r="169" spans="1:4">
      <c r="A169" s="386"/>
      <c r="D169" s="342"/>
    </row>
    <row r="170" spans="1:4">
      <c r="A170" s="386"/>
      <c r="D170" s="342"/>
    </row>
    <row r="171" spans="1:4">
      <c r="A171" s="386"/>
      <c r="D171" s="342"/>
    </row>
    <row r="172" spans="1:4">
      <c r="A172" s="386"/>
      <c r="D172" s="342"/>
    </row>
    <row r="173" spans="1:4">
      <c r="D173" s="342"/>
    </row>
    <row r="174" spans="1:4">
      <c r="D174" s="342"/>
    </row>
    <row r="180" spans="4:4">
      <c r="D180" s="342"/>
    </row>
    <row r="181" spans="4:4">
      <c r="D181" s="342"/>
    </row>
  </sheetData>
  <pageMargins left="0.78740157480314965" right="0" top="0.98425196850393704" bottom="0.98425196850393704" header="0.39370078740157483" footer="0.31496062992125984"/>
  <pageSetup paperSize="9" scale="76"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view="pageLayout" zoomScale="70" zoomScaleNormal="70" zoomScaleSheetLayoutView="85" zoomScalePageLayoutView="70" workbookViewId="0">
      <selection activeCell="C7" sqref="C7"/>
    </sheetView>
  </sheetViews>
  <sheetFormatPr defaultColWidth="9" defaultRowHeight="12.75"/>
  <cols>
    <col min="1" max="2" width="9" style="540" customWidth="1"/>
    <col min="3" max="3" width="22.85546875" style="540" customWidth="1"/>
    <col min="4" max="7" width="9" style="540" customWidth="1"/>
    <col min="8" max="8" width="5.28515625" style="540" customWidth="1"/>
    <col min="9" max="9" width="7.5703125" style="540" customWidth="1"/>
    <col min="10" max="10" width="9.140625" style="540" hidden="1" customWidth="1"/>
    <col min="11" max="256" width="9" style="540"/>
    <col min="257" max="258" width="9" style="540" customWidth="1"/>
    <col min="259" max="259" width="17.28515625" style="540" customWidth="1"/>
    <col min="260" max="265" width="9" style="540" customWidth="1"/>
    <col min="266" max="266" width="0" style="540" hidden="1" customWidth="1"/>
    <col min="267" max="512" width="9" style="540"/>
    <col min="513" max="514" width="9" style="540" customWidth="1"/>
    <col min="515" max="515" width="17.28515625" style="540" customWidth="1"/>
    <col min="516" max="521" width="9" style="540" customWidth="1"/>
    <col min="522" max="522" width="0" style="540" hidden="1" customWidth="1"/>
    <col min="523" max="768" width="9" style="540"/>
    <col min="769" max="770" width="9" style="540" customWidth="1"/>
    <col min="771" max="771" width="17.28515625" style="540" customWidth="1"/>
    <col min="772" max="777" width="9" style="540" customWidth="1"/>
    <col min="778" max="778" width="0" style="540" hidden="1" customWidth="1"/>
    <col min="779" max="1024" width="9" style="540"/>
    <col min="1025" max="1026" width="9" style="540" customWidth="1"/>
    <col min="1027" max="1027" width="17.28515625" style="540" customWidth="1"/>
    <col min="1028" max="1033" width="9" style="540" customWidth="1"/>
    <col min="1034" max="1034" width="0" style="540" hidden="1" customWidth="1"/>
    <col min="1035" max="1280" width="9" style="540"/>
    <col min="1281" max="1282" width="9" style="540" customWidth="1"/>
    <col min="1283" max="1283" width="17.28515625" style="540" customWidth="1"/>
    <col min="1284" max="1289" width="9" style="540" customWidth="1"/>
    <col min="1290" max="1290" width="0" style="540" hidden="1" customWidth="1"/>
    <col min="1291" max="1536" width="9" style="540"/>
    <col min="1537" max="1538" width="9" style="540" customWidth="1"/>
    <col min="1539" max="1539" width="17.28515625" style="540" customWidth="1"/>
    <col min="1540" max="1545" width="9" style="540" customWidth="1"/>
    <col min="1546" max="1546" width="0" style="540" hidden="1" customWidth="1"/>
    <col min="1547" max="1792" width="9" style="540"/>
    <col min="1793" max="1794" width="9" style="540" customWidth="1"/>
    <col min="1795" max="1795" width="17.28515625" style="540" customWidth="1"/>
    <col min="1796" max="1801" width="9" style="540" customWidth="1"/>
    <col min="1802" max="1802" width="0" style="540" hidden="1" customWidth="1"/>
    <col min="1803" max="2048" width="9" style="540"/>
    <col min="2049" max="2050" width="9" style="540" customWidth="1"/>
    <col min="2051" max="2051" width="17.28515625" style="540" customWidth="1"/>
    <col min="2052" max="2057" width="9" style="540" customWidth="1"/>
    <col min="2058" max="2058" width="0" style="540" hidden="1" customWidth="1"/>
    <col min="2059" max="2304" width="9" style="540"/>
    <col min="2305" max="2306" width="9" style="540" customWidth="1"/>
    <col min="2307" max="2307" width="17.28515625" style="540" customWidth="1"/>
    <col min="2308" max="2313" width="9" style="540" customWidth="1"/>
    <col min="2314" max="2314" width="0" style="540" hidden="1" customWidth="1"/>
    <col min="2315" max="2560" width="9" style="540"/>
    <col min="2561" max="2562" width="9" style="540" customWidth="1"/>
    <col min="2563" max="2563" width="17.28515625" style="540" customWidth="1"/>
    <col min="2564" max="2569" width="9" style="540" customWidth="1"/>
    <col min="2570" max="2570" width="0" style="540" hidden="1" customWidth="1"/>
    <col min="2571" max="2816" width="9" style="540"/>
    <col min="2817" max="2818" width="9" style="540" customWidth="1"/>
    <col min="2819" max="2819" width="17.28515625" style="540" customWidth="1"/>
    <col min="2820" max="2825" width="9" style="540" customWidth="1"/>
    <col min="2826" max="2826" width="0" style="540" hidden="1" customWidth="1"/>
    <col min="2827" max="3072" width="9" style="540"/>
    <col min="3073" max="3074" width="9" style="540" customWidth="1"/>
    <col min="3075" max="3075" width="17.28515625" style="540" customWidth="1"/>
    <col min="3076" max="3081" width="9" style="540" customWidth="1"/>
    <col min="3082" max="3082" width="0" style="540" hidden="1" customWidth="1"/>
    <col min="3083" max="3328" width="9" style="540"/>
    <col min="3329" max="3330" width="9" style="540" customWidth="1"/>
    <col min="3331" max="3331" width="17.28515625" style="540" customWidth="1"/>
    <col min="3332" max="3337" width="9" style="540" customWidth="1"/>
    <col min="3338" max="3338" width="0" style="540" hidden="1" customWidth="1"/>
    <col min="3339" max="3584" width="9" style="540"/>
    <col min="3585" max="3586" width="9" style="540" customWidth="1"/>
    <col min="3587" max="3587" width="17.28515625" style="540" customWidth="1"/>
    <col min="3588" max="3593" width="9" style="540" customWidth="1"/>
    <col min="3594" max="3594" width="0" style="540" hidden="1" customWidth="1"/>
    <col min="3595" max="3840" width="9" style="540"/>
    <col min="3841" max="3842" width="9" style="540" customWidth="1"/>
    <col min="3843" max="3843" width="17.28515625" style="540" customWidth="1"/>
    <col min="3844" max="3849" width="9" style="540" customWidth="1"/>
    <col min="3850" max="3850" width="0" style="540" hidden="1" customWidth="1"/>
    <col min="3851" max="4096" width="9" style="540"/>
    <col min="4097" max="4098" width="9" style="540" customWidth="1"/>
    <col min="4099" max="4099" width="17.28515625" style="540" customWidth="1"/>
    <col min="4100" max="4105" width="9" style="540" customWidth="1"/>
    <col min="4106" max="4106" width="0" style="540" hidden="1" customWidth="1"/>
    <col min="4107" max="4352" width="9" style="540"/>
    <col min="4353" max="4354" width="9" style="540" customWidth="1"/>
    <col min="4355" max="4355" width="17.28515625" style="540" customWidth="1"/>
    <col min="4356" max="4361" width="9" style="540" customWidth="1"/>
    <col min="4362" max="4362" width="0" style="540" hidden="1" customWidth="1"/>
    <col min="4363" max="4608" width="9" style="540"/>
    <col min="4609" max="4610" width="9" style="540" customWidth="1"/>
    <col min="4611" max="4611" width="17.28515625" style="540" customWidth="1"/>
    <col min="4612" max="4617" width="9" style="540" customWidth="1"/>
    <col min="4618" max="4618" width="0" style="540" hidden="1" customWidth="1"/>
    <col min="4619" max="4864" width="9" style="540"/>
    <col min="4865" max="4866" width="9" style="540" customWidth="1"/>
    <col min="4867" max="4867" width="17.28515625" style="540" customWidth="1"/>
    <col min="4868" max="4873" width="9" style="540" customWidth="1"/>
    <col min="4874" max="4874" width="0" style="540" hidden="1" customWidth="1"/>
    <col min="4875" max="5120" width="9" style="540"/>
    <col min="5121" max="5122" width="9" style="540" customWidth="1"/>
    <col min="5123" max="5123" width="17.28515625" style="540" customWidth="1"/>
    <col min="5124" max="5129" width="9" style="540" customWidth="1"/>
    <col min="5130" max="5130" width="0" style="540" hidden="1" customWidth="1"/>
    <col min="5131" max="5376" width="9" style="540"/>
    <col min="5377" max="5378" width="9" style="540" customWidth="1"/>
    <col min="5379" max="5379" width="17.28515625" style="540" customWidth="1"/>
    <col min="5380" max="5385" width="9" style="540" customWidth="1"/>
    <col min="5386" max="5386" width="0" style="540" hidden="1" customWidth="1"/>
    <col min="5387" max="5632" width="9" style="540"/>
    <col min="5633" max="5634" width="9" style="540" customWidth="1"/>
    <col min="5635" max="5635" width="17.28515625" style="540" customWidth="1"/>
    <col min="5636" max="5641" width="9" style="540" customWidth="1"/>
    <col min="5642" max="5642" width="0" style="540" hidden="1" customWidth="1"/>
    <col min="5643" max="5888" width="9" style="540"/>
    <col min="5889" max="5890" width="9" style="540" customWidth="1"/>
    <col min="5891" max="5891" width="17.28515625" style="540" customWidth="1"/>
    <col min="5892" max="5897" width="9" style="540" customWidth="1"/>
    <col min="5898" max="5898" width="0" style="540" hidden="1" customWidth="1"/>
    <col min="5899" max="6144" width="9" style="540"/>
    <col min="6145" max="6146" width="9" style="540" customWidth="1"/>
    <col min="6147" max="6147" width="17.28515625" style="540" customWidth="1"/>
    <col min="6148" max="6153" width="9" style="540" customWidth="1"/>
    <col min="6154" max="6154" width="0" style="540" hidden="1" customWidth="1"/>
    <col min="6155" max="6400" width="9" style="540"/>
    <col min="6401" max="6402" width="9" style="540" customWidth="1"/>
    <col min="6403" max="6403" width="17.28515625" style="540" customWidth="1"/>
    <col min="6404" max="6409" width="9" style="540" customWidth="1"/>
    <col min="6410" max="6410" width="0" style="540" hidden="1" customWidth="1"/>
    <col min="6411" max="6656" width="9" style="540"/>
    <col min="6657" max="6658" width="9" style="540" customWidth="1"/>
    <col min="6659" max="6659" width="17.28515625" style="540" customWidth="1"/>
    <col min="6660" max="6665" width="9" style="540" customWidth="1"/>
    <col min="6666" max="6666" width="0" style="540" hidden="1" customWidth="1"/>
    <col min="6667" max="6912" width="9" style="540"/>
    <col min="6913" max="6914" width="9" style="540" customWidth="1"/>
    <col min="6915" max="6915" width="17.28515625" style="540" customWidth="1"/>
    <col min="6916" max="6921" width="9" style="540" customWidth="1"/>
    <col min="6922" max="6922" width="0" style="540" hidden="1" customWidth="1"/>
    <col min="6923" max="7168" width="9" style="540"/>
    <col min="7169" max="7170" width="9" style="540" customWidth="1"/>
    <col min="7171" max="7171" width="17.28515625" style="540" customWidth="1"/>
    <col min="7172" max="7177" width="9" style="540" customWidth="1"/>
    <col min="7178" max="7178" width="0" style="540" hidden="1" customWidth="1"/>
    <col min="7179" max="7424" width="9" style="540"/>
    <col min="7425" max="7426" width="9" style="540" customWidth="1"/>
    <col min="7427" max="7427" width="17.28515625" style="540" customWidth="1"/>
    <col min="7428" max="7433" width="9" style="540" customWidth="1"/>
    <col min="7434" max="7434" width="0" style="540" hidden="1" customWidth="1"/>
    <col min="7435" max="7680" width="9" style="540"/>
    <col min="7681" max="7682" width="9" style="540" customWidth="1"/>
    <col min="7683" max="7683" width="17.28515625" style="540" customWidth="1"/>
    <col min="7684" max="7689" width="9" style="540" customWidth="1"/>
    <col min="7690" max="7690" width="0" style="540" hidden="1" customWidth="1"/>
    <col min="7691" max="7936" width="9" style="540"/>
    <col min="7937" max="7938" width="9" style="540" customWidth="1"/>
    <col min="7939" max="7939" width="17.28515625" style="540" customWidth="1"/>
    <col min="7940" max="7945" width="9" style="540" customWidth="1"/>
    <col min="7946" max="7946" width="0" style="540" hidden="1" customWidth="1"/>
    <col min="7947" max="8192" width="9" style="540"/>
    <col min="8193" max="8194" width="9" style="540" customWidth="1"/>
    <col min="8195" max="8195" width="17.28515625" style="540" customWidth="1"/>
    <col min="8196" max="8201" width="9" style="540" customWidth="1"/>
    <col min="8202" max="8202" width="0" style="540" hidden="1" customWidth="1"/>
    <col min="8203" max="8448" width="9" style="540"/>
    <col min="8449" max="8450" width="9" style="540" customWidth="1"/>
    <col min="8451" max="8451" width="17.28515625" style="540" customWidth="1"/>
    <col min="8452" max="8457" width="9" style="540" customWidth="1"/>
    <col min="8458" max="8458" width="0" style="540" hidden="1" customWidth="1"/>
    <col min="8459" max="8704" width="9" style="540"/>
    <col min="8705" max="8706" width="9" style="540" customWidth="1"/>
    <col min="8707" max="8707" width="17.28515625" style="540" customWidth="1"/>
    <col min="8708" max="8713" width="9" style="540" customWidth="1"/>
    <col min="8714" max="8714" width="0" style="540" hidden="1" customWidth="1"/>
    <col min="8715" max="8960" width="9" style="540"/>
    <col min="8961" max="8962" width="9" style="540" customWidth="1"/>
    <col min="8963" max="8963" width="17.28515625" style="540" customWidth="1"/>
    <col min="8964" max="8969" width="9" style="540" customWidth="1"/>
    <col min="8970" max="8970" width="0" style="540" hidden="1" customWidth="1"/>
    <col min="8971" max="9216" width="9" style="540"/>
    <col min="9217" max="9218" width="9" style="540" customWidth="1"/>
    <col min="9219" max="9219" width="17.28515625" style="540" customWidth="1"/>
    <col min="9220" max="9225" width="9" style="540" customWidth="1"/>
    <col min="9226" max="9226" width="0" style="540" hidden="1" customWidth="1"/>
    <col min="9227" max="9472" width="9" style="540"/>
    <col min="9473" max="9474" width="9" style="540" customWidth="1"/>
    <col min="9475" max="9475" width="17.28515625" style="540" customWidth="1"/>
    <col min="9476" max="9481" width="9" style="540" customWidth="1"/>
    <col min="9482" max="9482" width="0" style="540" hidden="1" customWidth="1"/>
    <col min="9483" max="9728" width="9" style="540"/>
    <col min="9729" max="9730" width="9" style="540" customWidth="1"/>
    <col min="9731" max="9731" width="17.28515625" style="540" customWidth="1"/>
    <col min="9732" max="9737" width="9" style="540" customWidth="1"/>
    <col min="9738" max="9738" width="0" style="540" hidden="1" customWidth="1"/>
    <col min="9739" max="9984" width="9" style="540"/>
    <col min="9985" max="9986" width="9" style="540" customWidth="1"/>
    <col min="9987" max="9987" width="17.28515625" style="540" customWidth="1"/>
    <col min="9988" max="9993" width="9" style="540" customWidth="1"/>
    <col min="9994" max="9994" width="0" style="540" hidden="1" customWidth="1"/>
    <col min="9995" max="10240" width="9" style="540"/>
    <col min="10241" max="10242" width="9" style="540" customWidth="1"/>
    <col min="10243" max="10243" width="17.28515625" style="540" customWidth="1"/>
    <col min="10244" max="10249" width="9" style="540" customWidth="1"/>
    <col min="10250" max="10250" width="0" style="540" hidden="1" customWidth="1"/>
    <col min="10251" max="10496" width="9" style="540"/>
    <col min="10497" max="10498" width="9" style="540" customWidth="1"/>
    <col min="10499" max="10499" width="17.28515625" style="540" customWidth="1"/>
    <col min="10500" max="10505" width="9" style="540" customWidth="1"/>
    <col min="10506" max="10506" width="0" style="540" hidden="1" customWidth="1"/>
    <col min="10507" max="10752" width="9" style="540"/>
    <col min="10753" max="10754" width="9" style="540" customWidth="1"/>
    <col min="10755" max="10755" width="17.28515625" style="540" customWidth="1"/>
    <col min="10756" max="10761" width="9" style="540" customWidth="1"/>
    <col min="10762" max="10762" width="0" style="540" hidden="1" customWidth="1"/>
    <col min="10763" max="11008" width="9" style="540"/>
    <col min="11009" max="11010" width="9" style="540" customWidth="1"/>
    <col min="11011" max="11011" width="17.28515625" style="540" customWidth="1"/>
    <col min="11012" max="11017" width="9" style="540" customWidth="1"/>
    <col min="11018" max="11018" width="0" style="540" hidden="1" customWidth="1"/>
    <col min="11019" max="11264" width="9" style="540"/>
    <col min="11265" max="11266" width="9" style="540" customWidth="1"/>
    <col min="11267" max="11267" width="17.28515625" style="540" customWidth="1"/>
    <col min="11268" max="11273" width="9" style="540" customWidth="1"/>
    <col min="11274" max="11274" width="0" style="540" hidden="1" customWidth="1"/>
    <col min="11275" max="11520" width="9" style="540"/>
    <col min="11521" max="11522" width="9" style="540" customWidth="1"/>
    <col min="11523" max="11523" width="17.28515625" style="540" customWidth="1"/>
    <col min="11524" max="11529" width="9" style="540" customWidth="1"/>
    <col min="11530" max="11530" width="0" style="540" hidden="1" customWidth="1"/>
    <col min="11531" max="11776" width="9" style="540"/>
    <col min="11777" max="11778" width="9" style="540" customWidth="1"/>
    <col min="11779" max="11779" width="17.28515625" style="540" customWidth="1"/>
    <col min="11780" max="11785" width="9" style="540" customWidth="1"/>
    <col min="11786" max="11786" width="0" style="540" hidden="1" customWidth="1"/>
    <col min="11787" max="12032" width="9" style="540"/>
    <col min="12033" max="12034" width="9" style="540" customWidth="1"/>
    <col min="12035" max="12035" width="17.28515625" style="540" customWidth="1"/>
    <col min="12036" max="12041" width="9" style="540" customWidth="1"/>
    <col min="12042" max="12042" width="0" style="540" hidden="1" customWidth="1"/>
    <col min="12043" max="12288" width="9" style="540"/>
    <col min="12289" max="12290" width="9" style="540" customWidth="1"/>
    <col min="12291" max="12291" width="17.28515625" style="540" customWidth="1"/>
    <col min="12292" max="12297" width="9" style="540" customWidth="1"/>
    <col min="12298" max="12298" width="0" style="540" hidden="1" customWidth="1"/>
    <col min="12299" max="12544" width="9" style="540"/>
    <col min="12545" max="12546" width="9" style="540" customWidth="1"/>
    <col min="12547" max="12547" width="17.28515625" style="540" customWidth="1"/>
    <col min="12548" max="12553" width="9" style="540" customWidth="1"/>
    <col min="12554" max="12554" width="0" style="540" hidden="1" customWidth="1"/>
    <col min="12555" max="12800" width="9" style="540"/>
    <col min="12801" max="12802" width="9" style="540" customWidth="1"/>
    <col min="12803" max="12803" width="17.28515625" style="540" customWidth="1"/>
    <col min="12804" max="12809" width="9" style="540" customWidth="1"/>
    <col min="12810" max="12810" width="0" style="540" hidden="1" customWidth="1"/>
    <col min="12811" max="13056" width="9" style="540"/>
    <col min="13057" max="13058" width="9" style="540" customWidth="1"/>
    <col min="13059" max="13059" width="17.28515625" style="540" customWidth="1"/>
    <col min="13060" max="13065" width="9" style="540" customWidth="1"/>
    <col min="13066" max="13066" width="0" style="540" hidden="1" customWidth="1"/>
    <col min="13067" max="13312" width="9" style="540"/>
    <col min="13313" max="13314" width="9" style="540" customWidth="1"/>
    <col min="13315" max="13315" width="17.28515625" style="540" customWidth="1"/>
    <col min="13316" max="13321" width="9" style="540" customWidth="1"/>
    <col min="13322" max="13322" width="0" style="540" hidden="1" customWidth="1"/>
    <col min="13323" max="13568" width="9" style="540"/>
    <col min="13569" max="13570" width="9" style="540" customWidth="1"/>
    <col min="13571" max="13571" width="17.28515625" style="540" customWidth="1"/>
    <col min="13572" max="13577" width="9" style="540" customWidth="1"/>
    <col min="13578" max="13578" width="0" style="540" hidden="1" customWidth="1"/>
    <col min="13579" max="13824" width="9" style="540"/>
    <col min="13825" max="13826" width="9" style="540" customWidth="1"/>
    <col min="13827" max="13827" width="17.28515625" style="540" customWidth="1"/>
    <col min="13828" max="13833" width="9" style="540" customWidth="1"/>
    <col min="13834" max="13834" width="0" style="540" hidden="1" customWidth="1"/>
    <col min="13835" max="14080" width="9" style="540"/>
    <col min="14081" max="14082" width="9" style="540" customWidth="1"/>
    <col min="14083" max="14083" width="17.28515625" style="540" customWidth="1"/>
    <col min="14084" max="14089" width="9" style="540" customWidth="1"/>
    <col min="14090" max="14090" width="0" style="540" hidden="1" customWidth="1"/>
    <col min="14091" max="14336" width="9" style="540"/>
    <col min="14337" max="14338" width="9" style="540" customWidth="1"/>
    <col min="14339" max="14339" width="17.28515625" style="540" customWidth="1"/>
    <col min="14340" max="14345" width="9" style="540" customWidth="1"/>
    <col min="14346" max="14346" width="0" style="540" hidden="1" customWidth="1"/>
    <col min="14347" max="14592" width="9" style="540"/>
    <col min="14593" max="14594" width="9" style="540" customWidth="1"/>
    <col min="14595" max="14595" width="17.28515625" style="540" customWidth="1"/>
    <col min="14596" max="14601" width="9" style="540" customWidth="1"/>
    <col min="14602" max="14602" width="0" style="540" hidden="1" customWidth="1"/>
    <col min="14603" max="14848" width="9" style="540"/>
    <col min="14849" max="14850" width="9" style="540" customWidth="1"/>
    <col min="14851" max="14851" width="17.28515625" style="540" customWidth="1"/>
    <col min="14852" max="14857" width="9" style="540" customWidth="1"/>
    <col min="14858" max="14858" width="0" style="540" hidden="1" customWidth="1"/>
    <col min="14859" max="15104" width="9" style="540"/>
    <col min="15105" max="15106" width="9" style="540" customWidth="1"/>
    <col min="15107" max="15107" width="17.28515625" style="540" customWidth="1"/>
    <col min="15108" max="15113" width="9" style="540" customWidth="1"/>
    <col min="15114" max="15114" width="0" style="540" hidden="1" customWidth="1"/>
    <col min="15115" max="15360" width="9" style="540"/>
    <col min="15361" max="15362" width="9" style="540" customWidth="1"/>
    <col min="15363" max="15363" width="17.28515625" style="540" customWidth="1"/>
    <col min="15364" max="15369" width="9" style="540" customWidth="1"/>
    <col min="15370" max="15370" width="0" style="540" hidden="1" customWidth="1"/>
    <col min="15371" max="15616" width="9" style="540"/>
    <col min="15617" max="15618" width="9" style="540" customWidth="1"/>
    <col min="15619" max="15619" width="17.28515625" style="540" customWidth="1"/>
    <col min="15620" max="15625" width="9" style="540" customWidth="1"/>
    <col min="15626" max="15626" width="0" style="540" hidden="1" customWidth="1"/>
    <col min="15627" max="15872" width="9" style="540"/>
    <col min="15873" max="15874" width="9" style="540" customWidth="1"/>
    <col min="15875" max="15875" width="17.28515625" style="540" customWidth="1"/>
    <col min="15876" max="15881" width="9" style="540" customWidth="1"/>
    <col min="15882" max="15882" width="0" style="540" hidden="1" customWidth="1"/>
    <col min="15883" max="16128" width="9" style="540"/>
    <col min="16129" max="16130" width="9" style="540" customWidth="1"/>
    <col min="16131" max="16131" width="17.28515625" style="540" customWidth="1"/>
    <col min="16132" max="16137" width="9" style="540" customWidth="1"/>
    <col min="16138" max="16138" width="0" style="540" hidden="1" customWidth="1"/>
    <col min="16139" max="16384" width="9" style="540"/>
  </cols>
  <sheetData>
    <row r="1" spans="1:10">
      <c r="A1" s="539"/>
      <c r="B1" s="539"/>
      <c r="C1" s="539"/>
      <c r="D1" s="539"/>
      <c r="E1" s="539"/>
      <c r="F1" s="539"/>
      <c r="G1" s="539"/>
      <c r="H1" s="539"/>
      <c r="I1" s="539"/>
      <c r="J1" s="539"/>
    </row>
    <row r="2" spans="1:10">
      <c r="A2" s="541"/>
      <c r="B2" s="541"/>
      <c r="C2" s="541"/>
      <c r="D2" s="541"/>
      <c r="E2" s="541"/>
      <c r="F2" s="541"/>
      <c r="G2" s="541"/>
      <c r="H2" s="541"/>
      <c r="I2" s="541"/>
      <c r="J2" s="541"/>
    </row>
    <row r="3" spans="1:10">
      <c r="A3" s="541"/>
      <c r="B3" s="541"/>
      <c r="C3" s="541"/>
      <c r="D3" s="541"/>
      <c r="E3" s="541"/>
      <c r="F3" s="541"/>
      <c r="G3" s="541"/>
      <c r="H3" s="541"/>
      <c r="I3" s="541"/>
      <c r="J3" s="541"/>
    </row>
    <row r="5" spans="1:10">
      <c r="A5" s="541"/>
      <c r="B5" s="541"/>
      <c r="C5" s="541"/>
      <c r="D5" s="541"/>
      <c r="E5" s="541"/>
      <c r="F5" s="541"/>
      <c r="G5" s="541"/>
      <c r="H5" s="541"/>
      <c r="I5" s="541"/>
      <c r="J5" s="541"/>
    </row>
    <row r="7" spans="1:10">
      <c r="A7" s="539"/>
      <c r="B7" s="539"/>
      <c r="C7" s="539"/>
      <c r="D7" s="539"/>
      <c r="E7" s="539"/>
      <c r="F7" s="539"/>
      <c r="G7" s="539"/>
      <c r="H7" s="539"/>
      <c r="I7" s="539"/>
      <c r="J7" s="539"/>
    </row>
    <row r="8" spans="1:10">
      <c r="A8" s="539"/>
      <c r="B8" s="539"/>
      <c r="C8" s="539"/>
      <c r="D8" s="539"/>
      <c r="E8" s="539"/>
      <c r="F8" s="539"/>
      <c r="G8" s="539"/>
      <c r="H8" s="539"/>
      <c r="I8" s="539"/>
      <c r="J8" s="539"/>
    </row>
    <row r="9" spans="1:10">
      <c r="A9" s="539"/>
      <c r="B9" s="539"/>
      <c r="C9" s="539"/>
      <c r="D9" s="539"/>
      <c r="E9" s="539"/>
      <c r="F9" s="539"/>
      <c r="G9" s="539"/>
      <c r="H9" s="539"/>
      <c r="I9" s="539"/>
      <c r="J9" s="539"/>
    </row>
    <row r="10" spans="1:10">
      <c r="A10" s="539"/>
      <c r="B10" s="539"/>
      <c r="C10" s="539"/>
      <c r="D10" s="539"/>
      <c r="E10" s="539"/>
      <c r="F10" s="539"/>
      <c r="G10" s="539"/>
      <c r="H10" s="539"/>
      <c r="I10" s="539"/>
      <c r="J10" s="539"/>
    </row>
    <row r="11" spans="1:10">
      <c r="A11" s="539"/>
      <c r="B11" s="539"/>
      <c r="C11" s="539"/>
      <c r="D11" s="539"/>
      <c r="E11" s="539"/>
      <c r="F11" s="539"/>
      <c r="G11" s="539"/>
      <c r="H11" s="539"/>
      <c r="I11" s="539"/>
      <c r="J11" s="539"/>
    </row>
    <row r="12" spans="1:10">
      <c r="A12" s="541"/>
      <c r="B12" s="541"/>
      <c r="C12" s="541"/>
      <c r="D12" s="541"/>
      <c r="E12" s="541"/>
      <c r="F12" s="541"/>
      <c r="G12" s="541"/>
      <c r="H12" s="541"/>
      <c r="I12" s="541"/>
      <c r="J12" s="541"/>
    </row>
    <row r="13" spans="1:10">
      <c r="A13" s="541"/>
      <c r="B13" s="541"/>
      <c r="C13" s="541"/>
      <c r="D13" s="541"/>
      <c r="E13" s="541"/>
      <c r="F13" s="541"/>
      <c r="G13" s="541"/>
      <c r="H13" s="541"/>
      <c r="I13" s="541"/>
      <c r="J13" s="541"/>
    </row>
    <row r="15" spans="1:10">
      <c r="A15" s="539"/>
      <c r="B15" s="539"/>
      <c r="C15" s="539"/>
      <c r="D15" s="539"/>
      <c r="E15" s="539"/>
      <c r="F15" s="539"/>
      <c r="G15" s="539"/>
      <c r="H15" s="539"/>
      <c r="I15" s="539"/>
      <c r="J15" s="539"/>
    </row>
    <row r="16" spans="1:10" s="543" customFormat="1" ht="12.75" customHeight="1">
      <c r="A16" s="542"/>
      <c r="B16" s="542"/>
      <c r="C16" s="542"/>
      <c r="D16" s="542"/>
      <c r="E16" s="542"/>
      <c r="F16" s="542"/>
      <c r="G16" s="542"/>
      <c r="H16" s="542"/>
      <c r="I16" s="542"/>
      <c r="J16" s="542"/>
    </row>
    <row r="18" spans="1:10">
      <c r="A18" s="539"/>
      <c r="B18" s="539"/>
      <c r="C18" s="539"/>
      <c r="D18" s="539"/>
      <c r="E18" s="539"/>
      <c r="F18" s="539"/>
      <c r="G18" s="539"/>
      <c r="H18" s="539"/>
      <c r="I18" s="539"/>
      <c r="J18" s="539"/>
    </row>
    <row r="19" spans="1:10">
      <c r="A19" s="544"/>
      <c r="B19" s="544"/>
      <c r="C19" s="544"/>
      <c r="D19" s="544"/>
      <c r="E19" s="544"/>
      <c r="F19" s="544"/>
      <c r="G19" s="544"/>
      <c r="H19" s="544"/>
      <c r="I19" s="544"/>
      <c r="J19" s="544"/>
    </row>
    <row r="20" spans="1:10">
      <c r="A20" s="544"/>
      <c r="B20" s="544"/>
      <c r="C20" s="544"/>
      <c r="D20" s="544"/>
      <c r="E20" s="544"/>
      <c r="F20" s="544"/>
      <c r="G20" s="544"/>
      <c r="H20" s="544"/>
      <c r="I20" s="544"/>
      <c r="J20" s="544"/>
    </row>
    <row r="21" spans="1:10">
      <c r="A21" s="544"/>
      <c r="B21" s="544"/>
      <c r="C21" s="544"/>
      <c r="D21" s="544"/>
      <c r="E21" s="544"/>
      <c r="F21" s="544"/>
      <c r="G21" s="544"/>
      <c r="H21" s="544"/>
      <c r="I21" s="544"/>
      <c r="J21" s="544"/>
    </row>
    <row r="22" spans="1:10">
      <c r="A22" s="541"/>
      <c r="B22" s="541"/>
      <c r="C22" s="541"/>
      <c r="D22" s="541"/>
      <c r="E22" s="541"/>
      <c r="F22" s="541"/>
      <c r="G22" s="541"/>
      <c r="H22" s="541"/>
      <c r="I22" s="541"/>
      <c r="J22" s="541"/>
    </row>
    <row r="26" spans="1:10" ht="18">
      <c r="A26" s="777" t="s">
        <v>0</v>
      </c>
      <c r="B26" s="777"/>
      <c r="C26" s="777"/>
      <c r="D26" s="777"/>
      <c r="E26" s="777"/>
      <c r="F26" s="777"/>
      <c r="G26" s="777"/>
      <c r="H26" s="777"/>
      <c r="I26" s="777"/>
      <c r="J26" s="777"/>
    </row>
    <row r="27" spans="1:10" ht="18">
      <c r="A27" s="777" t="s">
        <v>696</v>
      </c>
      <c r="B27" s="777"/>
      <c r="C27" s="777"/>
      <c r="D27" s="777"/>
      <c r="E27" s="777"/>
      <c r="F27" s="777"/>
      <c r="G27" s="777"/>
      <c r="H27" s="777"/>
      <c r="I27" s="777"/>
      <c r="J27" s="777"/>
    </row>
    <row r="28" spans="1:10">
      <c r="A28" s="544"/>
      <c r="B28" s="544"/>
      <c r="C28" s="544"/>
      <c r="D28" s="544"/>
      <c r="E28" s="544"/>
      <c r="F28" s="544"/>
      <c r="G28" s="544"/>
      <c r="H28" s="544"/>
      <c r="I28" s="544"/>
      <c r="J28" s="544"/>
    </row>
    <row r="29" spans="1:10" s="546" customFormat="1" ht="42" customHeight="1">
      <c r="A29" s="778" t="s">
        <v>697</v>
      </c>
      <c r="B29" s="778"/>
      <c r="C29" s="778"/>
      <c r="D29" s="778"/>
      <c r="E29" s="778"/>
      <c r="F29" s="778"/>
      <c r="G29" s="778"/>
      <c r="H29" s="778"/>
      <c r="I29" s="778"/>
      <c r="J29" s="545"/>
    </row>
    <row r="30" spans="1:10" ht="15">
      <c r="A30" s="547"/>
      <c r="B30" s="547"/>
      <c r="C30" s="547"/>
      <c r="D30" s="547"/>
      <c r="E30" s="547"/>
      <c r="F30" s="547"/>
      <c r="G30" s="547"/>
      <c r="H30" s="547"/>
      <c r="I30" s="547"/>
      <c r="J30" s="545"/>
    </row>
    <row r="31" spans="1:10" ht="12.75" customHeight="1">
      <c r="A31" s="779" t="s">
        <v>698</v>
      </c>
      <c r="B31" s="779"/>
      <c r="C31" s="779"/>
      <c r="D31" s="779"/>
      <c r="E31" s="779"/>
      <c r="F31" s="779"/>
      <c r="G31" s="779"/>
      <c r="H31" s="779"/>
      <c r="I31" s="779"/>
      <c r="J31" s="779"/>
    </row>
    <row r="32" spans="1:10">
      <c r="A32" s="779"/>
      <c r="B32" s="779"/>
      <c r="C32" s="779"/>
      <c r="D32" s="779"/>
      <c r="E32" s="779"/>
      <c r="F32" s="779"/>
      <c r="G32" s="779"/>
      <c r="H32" s="779"/>
      <c r="I32" s="779"/>
      <c r="J32" s="779"/>
    </row>
    <row r="33" spans="1:10">
      <c r="A33" s="779"/>
      <c r="B33" s="779"/>
      <c r="C33" s="779"/>
      <c r="D33" s="779"/>
      <c r="E33" s="779"/>
      <c r="F33" s="779"/>
      <c r="G33" s="779"/>
      <c r="H33" s="779"/>
      <c r="I33" s="779"/>
      <c r="J33" s="779"/>
    </row>
    <row r="35" spans="1:10">
      <c r="A35" s="780" t="s">
        <v>699</v>
      </c>
      <c r="B35" s="780"/>
      <c r="C35" s="780"/>
      <c r="D35" s="781" t="s">
        <v>700</v>
      </c>
      <c r="E35" s="781"/>
      <c r="F35" s="781"/>
      <c r="G35" s="781"/>
      <c r="H35" s="781"/>
      <c r="I35" s="781"/>
      <c r="J35" s="781"/>
    </row>
    <row r="36" spans="1:10">
      <c r="A36" s="544"/>
      <c r="B36" s="544"/>
      <c r="C36" s="544"/>
      <c r="D36" s="544"/>
      <c r="E36" s="544"/>
      <c r="F36" s="544"/>
      <c r="G36" s="544"/>
      <c r="H36" s="544"/>
      <c r="I36" s="544"/>
      <c r="J36" s="544"/>
    </row>
    <row r="37" spans="1:10">
      <c r="A37" s="548"/>
      <c r="B37" s="548"/>
      <c r="C37" s="548"/>
      <c r="D37" s="548"/>
      <c r="E37" s="548"/>
      <c r="F37" s="548"/>
      <c r="G37" s="548"/>
      <c r="H37" s="548"/>
      <c r="I37" s="548"/>
      <c r="J37" s="548"/>
    </row>
    <row r="38" spans="1:10">
      <c r="A38" s="548"/>
      <c r="B38" s="548"/>
      <c r="C38" s="548"/>
      <c r="D38" s="548"/>
      <c r="E38" s="548"/>
      <c r="F38" s="548"/>
      <c r="G38" s="548"/>
      <c r="H38" s="548"/>
      <c r="I38" s="548"/>
      <c r="J38" s="548"/>
    </row>
    <row r="39" spans="1:10">
      <c r="A39" s="548"/>
      <c r="B39" s="548"/>
      <c r="C39" s="548"/>
      <c r="D39" s="548"/>
      <c r="E39" s="548"/>
      <c r="F39" s="548"/>
      <c r="G39" s="548"/>
      <c r="H39" s="548"/>
      <c r="I39" s="548"/>
      <c r="J39" s="548"/>
    </row>
    <row r="40" spans="1:10">
      <c r="A40" s="548"/>
      <c r="B40" s="548"/>
      <c r="C40" s="548"/>
      <c r="D40" s="548"/>
      <c r="E40" s="548"/>
      <c r="F40" s="548"/>
      <c r="G40" s="548"/>
      <c r="H40" s="548"/>
      <c r="I40" s="548"/>
      <c r="J40" s="548"/>
    </row>
    <row r="41" spans="1:10" ht="15" customHeight="1">
      <c r="A41" s="548"/>
      <c r="B41" s="548"/>
      <c r="C41" s="548"/>
      <c r="D41" s="548"/>
      <c r="E41" s="548"/>
      <c r="F41" s="548"/>
      <c r="G41" s="548"/>
      <c r="H41" s="548"/>
      <c r="I41" s="548"/>
      <c r="J41" s="548"/>
    </row>
    <row r="42" spans="1:10">
      <c r="A42" s="548"/>
      <c r="B42" s="548"/>
      <c r="C42" s="548"/>
      <c r="D42" s="548"/>
      <c r="E42" s="548"/>
      <c r="F42" s="548"/>
      <c r="G42" s="548"/>
      <c r="H42" s="548"/>
      <c r="I42" s="548"/>
      <c r="J42" s="548"/>
    </row>
    <row r="43" spans="1:10">
      <c r="A43" s="548"/>
      <c r="B43" s="548"/>
      <c r="C43" s="548"/>
      <c r="D43" s="548"/>
      <c r="E43" s="548"/>
      <c r="F43" s="548"/>
      <c r="G43" s="548"/>
      <c r="H43" s="548"/>
      <c r="I43" s="548"/>
      <c r="J43" s="548"/>
    </row>
    <row r="44" spans="1:10">
      <c r="A44" s="548"/>
      <c r="B44" s="548"/>
      <c r="C44" s="548"/>
      <c r="D44" s="548"/>
      <c r="E44" s="548"/>
      <c r="F44" s="548"/>
      <c r="G44" s="548"/>
      <c r="H44" s="548"/>
      <c r="I44" s="548"/>
      <c r="J44" s="548"/>
    </row>
    <row r="45" spans="1:10">
      <c r="A45" s="548"/>
      <c r="B45" s="548"/>
      <c r="C45" s="548"/>
      <c r="D45" s="548"/>
      <c r="E45" s="548"/>
      <c r="F45" s="548"/>
      <c r="G45" s="548"/>
      <c r="H45" s="548"/>
      <c r="I45" s="548"/>
      <c r="J45" s="548"/>
    </row>
    <row r="46" spans="1:10">
      <c r="A46" s="548"/>
      <c r="B46" s="548"/>
      <c r="C46" s="548"/>
      <c r="D46" s="548"/>
      <c r="E46" s="548"/>
      <c r="F46" s="548"/>
      <c r="G46" s="548"/>
      <c r="H46" s="548"/>
      <c r="I46" s="548"/>
      <c r="J46" s="548"/>
    </row>
    <row r="47" spans="1:10">
      <c r="A47" s="548"/>
      <c r="B47" s="548"/>
      <c r="C47" s="548"/>
      <c r="D47" s="548"/>
      <c r="E47" s="548"/>
      <c r="F47" s="548"/>
      <c r="G47" s="548"/>
      <c r="H47" s="548"/>
      <c r="I47" s="548"/>
      <c r="J47" s="548"/>
    </row>
    <row r="48" spans="1:10">
      <c r="A48" s="548"/>
      <c r="B48" s="548"/>
      <c r="C48" s="548"/>
      <c r="D48" s="548"/>
      <c r="E48" s="548"/>
      <c r="F48" s="548"/>
      <c r="G48" s="548"/>
      <c r="H48" s="548"/>
      <c r="I48" s="548"/>
      <c r="J48" s="548"/>
    </row>
    <row r="49" spans="1:10">
      <c r="A49" s="548"/>
      <c r="B49" s="548"/>
      <c r="C49" s="548"/>
      <c r="D49" s="548"/>
      <c r="E49" s="548"/>
      <c r="F49" s="548"/>
      <c r="G49" s="548"/>
      <c r="H49" s="548"/>
      <c r="I49" s="548"/>
      <c r="J49" s="548"/>
    </row>
    <row r="50" spans="1:10">
      <c r="A50" s="548"/>
      <c r="B50" s="548"/>
      <c r="C50" s="548"/>
      <c r="D50" s="548"/>
      <c r="E50" s="548"/>
      <c r="F50" s="548"/>
      <c r="G50" s="548"/>
      <c r="H50" s="548"/>
      <c r="I50" s="548"/>
      <c r="J50" s="548"/>
    </row>
    <row r="51" spans="1:10">
      <c r="A51" s="775"/>
      <c r="B51" s="775"/>
      <c r="C51" s="775"/>
      <c r="D51" s="775"/>
      <c r="E51" s="775"/>
      <c r="F51" s="775"/>
      <c r="G51" s="775"/>
      <c r="H51" s="775"/>
      <c r="I51" s="775"/>
      <c r="J51" s="775"/>
    </row>
    <row r="52" spans="1:10">
      <c r="A52" s="775"/>
      <c r="B52" s="775"/>
      <c r="C52" s="775"/>
      <c r="D52" s="775"/>
      <c r="E52" s="775"/>
      <c r="F52" s="775"/>
      <c r="G52" s="775"/>
      <c r="H52" s="775"/>
      <c r="I52" s="775"/>
      <c r="J52" s="775"/>
    </row>
    <row r="53" spans="1:10">
      <c r="A53" s="775"/>
      <c r="B53" s="775"/>
      <c r="C53" s="775"/>
      <c r="D53" s="775"/>
      <c r="E53" s="775"/>
      <c r="F53" s="775"/>
      <c r="G53" s="775"/>
      <c r="H53" s="775"/>
      <c r="I53" s="775"/>
      <c r="J53" s="775"/>
    </row>
    <row r="54" spans="1:10">
      <c r="A54" s="776" t="s">
        <v>701</v>
      </c>
      <c r="B54" s="776"/>
      <c r="C54" s="776"/>
      <c r="D54" s="776"/>
      <c r="E54" s="776"/>
      <c r="F54" s="776"/>
      <c r="G54" s="776"/>
      <c r="H54" s="776"/>
      <c r="I54" s="776"/>
      <c r="J54" s="776"/>
    </row>
    <row r="55" spans="1:10">
      <c r="A55" s="775"/>
      <c r="B55" s="775"/>
      <c r="C55" s="775"/>
      <c r="D55" s="775"/>
      <c r="E55" s="775"/>
      <c r="F55" s="775"/>
      <c r="G55" s="775"/>
      <c r="H55" s="775"/>
      <c r="I55" s="775"/>
      <c r="J55" s="775"/>
    </row>
  </sheetData>
  <sheetProtection selectLockedCells="1" selectUnlockedCells="1"/>
  <mergeCells count="11">
    <mergeCell ref="A26:J26"/>
    <mergeCell ref="A27:J27"/>
    <mergeCell ref="A29:I29"/>
    <mergeCell ref="A31:J33"/>
    <mergeCell ref="A35:C35"/>
    <mergeCell ref="D35:J35"/>
    <mergeCell ref="A51:J51"/>
    <mergeCell ref="A52:J52"/>
    <mergeCell ref="A53:J53"/>
    <mergeCell ref="A54:J54"/>
    <mergeCell ref="A55:J55"/>
  </mergeCells>
  <pageMargins left="1.1811023622047245" right="0.78740157480314965" top="1.3779527559055118" bottom="1.1417322834645669" header="0.51181102362204722" footer="0.59055118110236227"/>
  <pageSetup paperSize="9" scale="88" firstPageNumber="0" orientation="portrait" r:id="rId1"/>
  <headerFooter differentFirst="1" scaleWithDoc="0">
    <firstHeader>&amp;L&amp;"-,Regular"&amp;9"INOVAPRO d.o.o."
Radobiljska cesta 19a, 21250 Šestanovac&amp;R&amp;"-,Regular"&amp;9BROJ PROJEKTA: 254326-S</firstHeader>
    <firstFooter>&amp;L&amp;"-,Regular"&amp;9INVESTITOR: KB Dubrava, Avenija Gojka Šuška 6, 10000 Zagreb, OIB:32206148371
GRAĐEVINA: KB Dubrava – ugradnja vanjskog dizala za povezivanje onkologije i radiologije s prostorom Poliklinike &amp;R&amp;"-,Regular"&amp;9Zagreb,1/2026.</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6"/>
  <sheetViews>
    <sheetView view="pageLayout" topLeftCell="A11" zoomScale="85" zoomScaleNormal="100" zoomScaleSheetLayoutView="100" zoomScalePageLayoutView="85" workbookViewId="0">
      <selection activeCell="O27" sqref="O27"/>
    </sheetView>
  </sheetViews>
  <sheetFormatPr defaultRowHeight="12.75"/>
  <cols>
    <col min="1" max="1" width="3" style="555" bestFit="1" customWidth="1"/>
    <col min="2" max="2" width="78.42578125" style="554" customWidth="1"/>
    <col min="3" max="5" width="9.140625" style="379"/>
    <col min="6" max="6" width="15.28515625" style="379" customWidth="1"/>
    <col min="7" max="16384" width="9.140625" style="379"/>
  </cols>
  <sheetData>
    <row r="2" spans="1:6">
      <c r="A2" s="549"/>
      <c r="B2" s="550" t="s">
        <v>702</v>
      </c>
    </row>
    <row r="3" spans="1:6">
      <c r="A3" s="549"/>
      <c r="B3" s="551"/>
    </row>
    <row r="4" spans="1:6">
      <c r="A4" s="549"/>
      <c r="B4" s="551"/>
    </row>
    <row r="5" spans="1:6" s="552" customFormat="1" ht="188.25" customHeight="1">
      <c r="B5" s="782" t="s">
        <v>703</v>
      </c>
      <c r="C5" s="782"/>
      <c r="D5" s="782"/>
      <c r="E5" s="782"/>
      <c r="F5" s="782"/>
    </row>
    <row r="6" spans="1:6" s="552" customFormat="1" ht="12.75" customHeight="1">
      <c r="B6" s="553"/>
      <c r="C6" s="553"/>
      <c r="D6" s="553"/>
      <c r="E6" s="553"/>
      <c r="F6" s="553"/>
    </row>
    <row r="7" spans="1:6" s="552" customFormat="1" ht="12.75" customHeight="1">
      <c r="B7" s="553"/>
      <c r="C7" s="553"/>
      <c r="D7" s="553"/>
      <c r="E7" s="553"/>
      <c r="F7" s="553"/>
    </row>
    <row r="8" spans="1:6" s="552" customFormat="1" ht="115.5" customHeight="1">
      <c r="B8" s="782" t="s">
        <v>704</v>
      </c>
      <c r="C8" s="782"/>
      <c r="D8" s="782"/>
      <c r="E8" s="782"/>
      <c r="F8" s="782"/>
    </row>
    <row r="9" spans="1:6" s="552" customFormat="1" ht="12.75" customHeight="1">
      <c r="B9" s="553"/>
      <c r="C9" s="553"/>
      <c r="D9" s="553"/>
      <c r="E9" s="553"/>
      <c r="F9" s="553"/>
    </row>
    <row r="10" spans="1:6" s="552" customFormat="1" ht="12.75" customHeight="1">
      <c r="B10" s="553"/>
      <c r="C10" s="553"/>
      <c r="D10" s="553"/>
      <c r="E10" s="553"/>
      <c r="F10" s="553"/>
    </row>
    <row r="11" spans="1:6" s="552" customFormat="1" ht="216.75" customHeight="1">
      <c r="B11" s="782" t="s">
        <v>705</v>
      </c>
      <c r="C11" s="782"/>
      <c r="D11" s="782"/>
      <c r="E11" s="782"/>
      <c r="F11" s="782"/>
    </row>
    <row r="12" spans="1:6" s="552" customFormat="1" ht="12.75" customHeight="1">
      <c r="B12" s="553"/>
      <c r="C12" s="553"/>
      <c r="D12" s="553"/>
      <c r="E12" s="553"/>
      <c r="F12" s="553"/>
    </row>
    <row r="13" spans="1:6" s="552" customFormat="1" ht="12.75" customHeight="1">
      <c r="B13" s="553"/>
      <c r="C13" s="553"/>
      <c r="D13" s="553"/>
      <c r="E13" s="553"/>
      <c r="F13" s="553"/>
    </row>
    <row r="14" spans="1:6" s="552" customFormat="1" ht="162" customHeight="1">
      <c r="B14" s="782" t="s">
        <v>706</v>
      </c>
      <c r="C14" s="782"/>
      <c r="D14" s="782"/>
      <c r="E14" s="782"/>
      <c r="F14" s="782"/>
    </row>
    <row r="15" spans="1:6" s="552" customFormat="1" ht="12.75" customHeight="1">
      <c r="B15" s="553"/>
      <c r="C15" s="553"/>
      <c r="D15" s="553"/>
      <c r="E15" s="553"/>
      <c r="F15" s="553"/>
    </row>
    <row r="16" spans="1:6" s="552" customFormat="1" ht="12.75" customHeight="1">
      <c r="B16" s="553"/>
      <c r="C16" s="553"/>
      <c r="D16" s="553"/>
      <c r="E16" s="553"/>
      <c r="F16" s="553"/>
    </row>
    <row r="17" spans="2:6" s="552" customFormat="1" ht="63.75" customHeight="1">
      <c r="B17" s="782" t="s">
        <v>707</v>
      </c>
      <c r="C17" s="782"/>
      <c r="D17" s="782"/>
      <c r="E17" s="782"/>
      <c r="F17" s="782"/>
    </row>
    <row r="18" spans="2:6" s="552" customFormat="1" ht="12.75" customHeight="1">
      <c r="B18" s="553"/>
      <c r="C18" s="553"/>
      <c r="D18" s="553"/>
      <c r="E18" s="553"/>
      <c r="F18" s="553"/>
    </row>
    <row r="19" spans="2:6" s="552" customFormat="1" ht="12.75" customHeight="1">
      <c r="B19" s="553"/>
      <c r="C19" s="553"/>
      <c r="D19" s="553"/>
      <c r="E19" s="553"/>
      <c r="F19" s="553"/>
    </row>
    <row r="20" spans="2:6" s="552" customFormat="1" ht="48" customHeight="1">
      <c r="B20" s="782" t="s">
        <v>708</v>
      </c>
      <c r="C20" s="782"/>
      <c r="D20" s="782"/>
      <c r="E20" s="782"/>
      <c r="F20" s="782"/>
    </row>
    <row r="21" spans="2:6" s="552" customFormat="1" ht="12.75" customHeight="1">
      <c r="B21" s="553"/>
      <c r="C21" s="553"/>
      <c r="D21" s="553"/>
      <c r="E21" s="553"/>
      <c r="F21" s="553"/>
    </row>
    <row r="22" spans="2:6" s="552" customFormat="1" ht="12.75" customHeight="1">
      <c r="B22" s="553"/>
      <c r="C22" s="553"/>
      <c r="D22" s="553"/>
      <c r="E22" s="553"/>
      <c r="F22" s="553"/>
    </row>
    <row r="23" spans="2:6" s="552" customFormat="1" ht="90" customHeight="1">
      <c r="B23" s="782" t="s">
        <v>709</v>
      </c>
      <c r="C23" s="782"/>
      <c r="D23" s="782"/>
      <c r="E23" s="782"/>
      <c r="F23" s="782"/>
    </row>
    <row r="24" spans="2:6" s="552" customFormat="1" ht="12.75" customHeight="1">
      <c r="B24" s="553"/>
      <c r="C24" s="553"/>
      <c r="D24" s="553"/>
      <c r="E24" s="553"/>
      <c r="F24" s="553"/>
    </row>
    <row r="25" spans="2:6" s="552" customFormat="1" ht="12.75" customHeight="1">
      <c r="B25" s="553"/>
      <c r="C25" s="553"/>
      <c r="D25" s="553"/>
      <c r="E25" s="553"/>
      <c r="F25" s="553"/>
    </row>
    <row r="26" spans="2:6" s="552" customFormat="1" ht="50.1" customHeight="1">
      <c r="B26" s="783"/>
      <c r="C26" s="783"/>
      <c r="D26" s="783"/>
      <c r="E26" s="783"/>
      <c r="F26" s="783"/>
    </row>
    <row r="27" spans="2:6" ht="50.1" customHeight="1"/>
    <row r="28" spans="2:6" ht="50.1" customHeight="1"/>
    <row r="29" spans="2:6" ht="50.1" customHeight="1"/>
    <row r="30" spans="2:6" ht="50.1" customHeight="1"/>
    <row r="31" spans="2:6" ht="50.1" customHeight="1"/>
    <row r="32" spans="2:6" ht="50.1" customHeight="1"/>
    <row r="33" ht="50.1" customHeight="1"/>
    <row r="34" ht="50.1" customHeight="1"/>
    <row r="35" ht="50.1" customHeight="1"/>
    <row r="36" ht="50.1" customHeight="1"/>
    <row r="37" ht="50.1" customHeight="1"/>
    <row r="38" ht="50.1" customHeight="1"/>
    <row r="39" ht="50.1" customHeight="1"/>
    <row r="40" ht="50.1" customHeight="1"/>
    <row r="41" ht="50.1" customHeight="1"/>
    <row r="42" ht="50.1" customHeight="1"/>
    <row r="43" ht="50.1" customHeight="1"/>
    <row r="44" ht="50.1" customHeight="1"/>
    <row r="45" ht="50.1" customHeight="1"/>
    <row r="46" ht="50.1" customHeight="1"/>
  </sheetData>
  <mergeCells count="8">
    <mergeCell ref="B23:F23"/>
    <mergeCell ref="B26:F26"/>
    <mergeCell ref="B5:F5"/>
    <mergeCell ref="B8:F8"/>
    <mergeCell ref="B11:F11"/>
    <mergeCell ref="B14:F14"/>
    <mergeCell ref="B17:F17"/>
    <mergeCell ref="B20:F20"/>
  </mergeCells>
  <printOptions gridLines="1"/>
  <pageMargins left="0.70866141732283472" right="0.70866141732283472" top="0.74803149606299213" bottom="0.74803149606299213" header="0.31496062992125984" footer="0.31496062992125984"/>
  <pageSetup paperSize="9" scale="64" orientation="portrait" r:id="rId1"/>
  <headerFooter scaleWithDoc="0">
    <oddHeader>&amp;L&amp;"-,Regular"&amp;9"INOVAPRO d.o.o."
Radobiljska cesta 19a, 21250 Šestanovac&amp;C&amp;7&amp;A&amp;R&amp;"-,Regular"&amp;9BROJ PROJEKTA: 254326-S</oddHeader>
    <oddFooter>&amp;L&amp;"-,Regular"&amp;9INVESTITOR: KB Dubrava, Avenija Gojka Šuška 6, 10000 Zagreb, OIB:32206148371
GRAĐEVINA: KB Dubrava – ugradnja vanjskog dizala za povezivanje onkologije i radiologije s prostorom Poliklinike &amp;R&amp;"-,Regular"&amp;9
Zagreb, 1/2026.
&amp;P/&amp;N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130" zoomScaleNormal="115" zoomScaleSheetLayoutView="130" zoomScalePageLayoutView="85" workbookViewId="0">
      <selection activeCell="O27" sqref="O27"/>
    </sheetView>
  </sheetViews>
  <sheetFormatPr defaultColWidth="9.140625" defaultRowHeight="12.75"/>
  <cols>
    <col min="1" max="1" width="7.140625" style="561" bestFit="1" customWidth="1"/>
    <col min="2" max="2" width="47.5703125" style="580" customWidth="1"/>
    <col min="3" max="3" width="10.28515625" style="581" bestFit="1" customWidth="1"/>
    <col min="4" max="4" width="8.7109375" style="582" bestFit="1" customWidth="1"/>
    <col min="5" max="5" width="15.7109375" style="583" customWidth="1"/>
    <col min="6" max="6" width="17.85546875" style="583" customWidth="1"/>
    <col min="7" max="8" width="12" style="566" bestFit="1" customWidth="1"/>
    <col min="9" max="16384" width="9.140625" style="566"/>
  </cols>
  <sheetData>
    <row r="1" spans="1:6" s="561" customFormat="1">
      <c r="A1" s="556" t="s">
        <v>710</v>
      </c>
      <c r="B1" s="557" t="s">
        <v>711</v>
      </c>
      <c r="C1" s="558" t="s">
        <v>712</v>
      </c>
      <c r="D1" s="559" t="s">
        <v>713</v>
      </c>
      <c r="E1" s="560" t="s">
        <v>714</v>
      </c>
      <c r="F1" s="560" t="s">
        <v>715</v>
      </c>
    </row>
    <row r="2" spans="1:6">
      <c r="A2" s="562" t="s">
        <v>21</v>
      </c>
      <c r="B2" s="562" t="s">
        <v>716</v>
      </c>
      <c r="C2" s="563"/>
      <c r="D2" s="564"/>
      <c r="E2" s="565"/>
      <c r="F2" s="565"/>
    </row>
    <row r="3" spans="1:6">
      <c r="A3" s="567"/>
      <c r="B3" s="568"/>
      <c r="C3" s="563"/>
      <c r="D3" s="564"/>
      <c r="E3" s="565"/>
      <c r="F3" s="565"/>
    </row>
    <row r="4" spans="1:6">
      <c r="A4" s="567"/>
      <c r="B4" s="568"/>
      <c r="C4" s="563"/>
      <c r="D4" s="564"/>
      <c r="E4" s="565"/>
      <c r="F4" s="565"/>
    </row>
    <row r="5" spans="1:6" ht="60.75" customHeight="1">
      <c r="A5" s="562" t="str">
        <f>$A$2&amp;COUNTA($A$3:A4)+1&amp;"."</f>
        <v>1.1.</v>
      </c>
      <c r="B5" s="569" t="s">
        <v>717</v>
      </c>
      <c r="C5" s="563" t="s">
        <v>718</v>
      </c>
      <c r="D5" s="564">
        <v>1</v>
      </c>
      <c r="E5" s="570"/>
      <c r="F5" s="571">
        <f>D5*E5</f>
        <v>0</v>
      </c>
    </row>
    <row r="6" spans="1:6">
      <c r="A6" s="562"/>
      <c r="B6" s="569"/>
      <c r="C6" s="563"/>
      <c r="D6" s="564"/>
      <c r="E6" s="570"/>
      <c r="F6" s="571"/>
    </row>
    <row r="7" spans="1:6">
      <c r="A7" s="562"/>
      <c r="B7" s="569"/>
      <c r="C7" s="563"/>
      <c r="D7" s="564"/>
      <c r="E7" s="570"/>
      <c r="F7" s="571"/>
    </row>
    <row r="8" spans="1:6" ht="38.25">
      <c r="A8" s="562" t="str">
        <f>$A$2&amp;COUNTA($A$3:A7)+1&amp;"."</f>
        <v>1.2.</v>
      </c>
      <c r="B8" s="569" t="s">
        <v>719</v>
      </c>
      <c r="C8" s="566"/>
      <c r="D8" s="566"/>
      <c r="E8" s="566"/>
      <c r="F8" s="566"/>
    </row>
    <row r="9" spans="1:6" ht="25.5">
      <c r="A9" s="562"/>
      <c r="B9" s="569" t="s">
        <v>720</v>
      </c>
      <c r="C9" s="563"/>
      <c r="D9" s="564"/>
      <c r="E9" s="570"/>
      <c r="F9" s="571"/>
    </row>
    <row r="10" spans="1:6" ht="38.25">
      <c r="A10" s="562"/>
      <c r="B10" s="569" t="s">
        <v>721</v>
      </c>
      <c r="C10" s="563"/>
      <c r="D10" s="564"/>
      <c r="E10" s="570"/>
      <c r="F10" s="571"/>
    </row>
    <row r="11" spans="1:6" ht="25.5">
      <c r="A11" s="562"/>
      <c r="B11" s="569" t="s">
        <v>722</v>
      </c>
      <c r="C11" s="563"/>
      <c r="D11" s="564"/>
      <c r="E11" s="570"/>
      <c r="F11" s="571"/>
    </row>
    <row r="12" spans="1:6">
      <c r="A12" s="562"/>
      <c r="B12" s="569" t="s">
        <v>723</v>
      </c>
      <c r="C12" s="563"/>
      <c r="D12" s="564"/>
      <c r="E12" s="570"/>
      <c r="F12" s="571"/>
    </row>
    <row r="13" spans="1:6" ht="25.5">
      <c r="A13" s="562"/>
      <c r="B13" s="569" t="s">
        <v>724</v>
      </c>
      <c r="C13" s="563"/>
      <c r="D13" s="564"/>
      <c r="E13" s="570"/>
      <c r="F13" s="571"/>
    </row>
    <row r="14" spans="1:6">
      <c r="A14" s="562"/>
      <c r="B14" s="569" t="s">
        <v>725</v>
      </c>
      <c r="C14" s="563"/>
      <c r="D14" s="564"/>
      <c r="E14" s="570"/>
      <c r="F14" s="571"/>
    </row>
    <row r="15" spans="1:6">
      <c r="A15" s="562"/>
      <c r="B15" s="569" t="s">
        <v>726</v>
      </c>
      <c r="C15" s="563"/>
      <c r="D15" s="564"/>
      <c r="E15" s="570"/>
      <c r="F15" s="571"/>
    </row>
    <row r="16" spans="1:6">
      <c r="A16" s="562"/>
      <c r="B16" s="569" t="s">
        <v>727</v>
      </c>
      <c r="C16" s="563"/>
      <c r="D16" s="564"/>
      <c r="E16" s="570"/>
      <c r="F16" s="571"/>
    </row>
    <row r="17" spans="1:6" ht="25.5">
      <c r="A17" s="562"/>
      <c r="B17" s="569" t="s">
        <v>728</v>
      </c>
      <c r="C17" s="563"/>
      <c r="D17" s="564"/>
      <c r="E17" s="570"/>
      <c r="F17" s="571"/>
    </row>
    <row r="18" spans="1:6">
      <c r="A18" s="562"/>
      <c r="B18" s="569" t="s">
        <v>729</v>
      </c>
      <c r="C18" s="563"/>
      <c r="D18" s="564"/>
      <c r="E18" s="570"/>
      <c r="F18" s="571"/>
    </row>
    <row r="19" spans="1:6">
      <c r="A19" s="562"/>
      <c r="B19" s="569" t="s">
        <v>730</v>
      </c>
      <c r="C19" s="563"/>
      <c r="D19" s="564"/>
      <c r="E19" s="570"/>
      <c r="F19" s="571"/>
    </row>
    <row r="20" spans="1:6" ht="38.25">
      <c r="A20" s="562"/>
      <c r="B20" s="569" t="s">
        <v>731</v>
      </c>
      <c r="C20" s="563"/>
      <c r="D20" s="564"/>
      <c r="E20" s="570"/>
      <c r="F20" s="571"/>
    </row>
    <row r="21" spans="1:6">
      <c r="A21" s="562"/>
      <c r="B21" s="569" t="s">
        <v>732</v>
      </c>
      <c r="C21" s="563"/>
      <c r="D21" s="564"/>
      <c r="E21" s="570"/>
      <c r="F21" s="571"/>
    </row>
    <row r="22" spans="1:6" ht="38.25">
      <c r="A22" s="562"/>
      <c r="B22" s="569" t="s">
        <v>733</v>
      </c>
      <c r="C22" s="563"/>
      <c r="D22" s="564"/>
      <c r="E22" s="570"/>
      <c r="F22" s="571"/>
    </row>
    <row r="23" spans="1:6">
      <c r="A23" s="562"/>
      <c r="B23" s="569" t="s">
        <v>734</v>
      </c>
      <c r="C23" s="563"/>
      <c r="D23" s="564"/>
      <c r="E23" s="570"/>
      <c r="F23" s="571"/>
    </row>
    <row r="24" spans="1:6" ht="76.5">
      <c r="A24" s="562"/>
      <c r="B24" s="569" t="s">
        <v>735</v>
      </c>
      <c r="C24" s="563"/>
      <c r="D24" s="564"/>
      <c r="E24" s="570"/>
      <c r="F24" s="571"/>
    </row>
    <row r="25" spans="1:6">
      <c r="A25" s="562"/>
      <c r="B25" s="569" t="s">
        <v>736</v>
      </c>
      <c r="C25" s="563"/>
      <c r="D25" s="564"/>
      <c r="E25" s="570"/>
      <c r="F25" s="571"/>
    </row>
    <row r="26" spans="1:6">
      <c r="A26" s="562"/>
      <c r="B26" s="569" t="s">
        <v>737</v>
      </c>
      <c r="C26" s="563"/>
      <c r="D26" s="564"/>
      <c r="E26" s="570"/>
      <c r="F26" s="571"/>
    </row>
    <row r="27" spans="1:6">
      <c r="A27" s="562"/>
      <c r="B27" s="569" t="s">
        <v>738</v>
      </c>
      <c r="C27" s="563"/>
      <c r="D27" s="564"/>
      <c r="E27" s="570"/>
      <c r="F27" s="571"/>
    </row>
    <row r="28" spans="1:6">
      <c r="A28" s="562"/>
      <c r="B28" s="569" t="s">
        <v>739</v>
      </c>
      <c r="C28" s="563"/>
      <c r="D28" s="564"/>
      <c r="E28" s="570"/>
      <c r="F28" s="571"/>
    </row>
    <row r="29" spans="1:6">
      <c r="A29" s="562"/>
      <c r="B29" s="569" t="s">
        <v>740</v>
      </c>
      <c r="C29" s="563"/>
      <c r="D29" s="564"/>
      <c r="E29" s="570"/>
      <c r="F29" s="571"/>
    </row>
    <row r="30" spans="1:6">
      <c r="A30" s="562"/>
      <c r="B30" s="569" t="s">
        <v>741</v>
      </c>
      <c r="C30" s="566"/>
      <c r="D30" s="566"/>
      <c r="E30" s="566"/>
      <c r="F30" s="566"/>
    </row>
    <row r="31" spans="1:6">
      <c r="A31" s="562"/>
      <c r="B31" s="569" t="s">
        <v>742</v>
      </c>
      <c r="C31" s="563"/>
      <c r="D31" s="564"/>
      <c r="E31" s="570"/>
      <c r="F31" s="571"/>
    </row>
    <row r="32" spans="1:6">
      <c r="A32" s="562"/>
      <c r="B32" s="569" t="s">
        <v>743</v>
      </c>
      <c r="C32" s="563"/>
      <c r="D32" s="564"/>
      <c r="E32" s="570"/>
      <c r="F32" s="571"/>
    </row>
    <row r="33" spans="1:6" ht="25.5">
      <c r="A33" s="562"/>
      <c r="B33" s="569" t="s">
        <v>744</v>
      </c>
      <c r="C33" s="563"/>
      <c r="D33" s="564"/>
      <c r="E33" s="570"/>
      <c r="F33" s="571"/>
    </row>
    <row r="34" spans="1:6">
      <c r="A34" s="562"/>
      <c r="B34" s="569" t="s">
        <v>745</v>
      </c>
      <c r="C34" s="563"/>
      <c r="D34" s="564"/>
      <c r="E34" s="570"/>
      <c r="F34" s="571"/>
    </row>
    <row r="35" spans="1:6">
      <c r="A35" s="562"/>
      <c r="B35" s="569" t="s">
        <v>746</v>
      </c>
      <c r="C35" s="563"/>
      <c r="D35" s="564"/>
      <c r="E35" s="570"/>
      <c r="F35" s="571"/>
    </row>
    <row r="36" spans="1:6">
      <c r="A36" s="562"/>
      <c r="B36" s="569" t="s">
        <v>747</v>
      </c>
      <c r="C36" s="563"/>
      <c r="D36" s="564"/>
      <c r="E36" s="570"/>
      <c r="F36" s="571"/>
    </row>
    <row r="37" spans="1:6">
      <c r="A37" s="562"/>
      <c r="B37" s="569" t="s">
        <v>748</v>
      </c>
      <c r="C37" s="563"/>
      <c r="D37" s="564"/>
      <c r="E37" s="570"/>
      <c r="F37" s="571"/>
    </row>
    <row r="38" spans="1:6" ht="25.5">
      <c r="A38" s="562"/>
      <c r="B38" s="569" t="s">
        <v>749</v>
      </c>
      <c r="C38" s="563"/>
      <c r="D38" s="564"/>
      <c r="E38" s="570"/>
      <c r="F38" s="571"/>
    </row>
    <row r="39" spans="1:6">
      <c r="A39" s="562"/>
      <c r="B39" s="569" t="s">
        <v>750</v>
      </c>
      <c r="C39" s="563"/>
      <c r="D39" s="564"/>
      <c r="E39" s="570"/>
      <c r="F39" s="571"/>
    </row>
    <row r="40" spans="1:6">
      <c r="A40" s="562"/>
      <c r="B40" s="569" t="s">
        <v>751</v>
      </c>
      <c r="C40" s="563"/>
      <c r="D40" s="564"/>
      <c r="E40" s="570"/>
      <c r="F40" s="571"/>
    </row>
    <row r="41" spans="1:6">
      <c r="A41" s="562"/>
      <c r="B41" s="569" t="s">
        <v>752</v>
      </c>
      <c r="C41" s="563"/>
      <c r="D41" s="564"/>
      <c r="E41" s="570"/>
      <c r="F41" s="571"/>
    </row>
    <row r="42" spans="1:6">
      <c r="A42" s="562"/>
      <c r="B42" s="569" t="s">
        <v>753</v>
      </c>
      <c r="C42" s="563"/>
      <c r="D42" s="564"/>
      <c r="E42" s="570"/>
      <c r="F42" s="571"/>
    </row>
    <row r="43" spans="1:6" ht="25.5">
      <c r="A43" s="562"/>
      <c r="B43" s="569" t="s">
        <v>754</v>
      </c>
      <c r="C43" s="563"/>
      <c r="D43" s="564"/>
      <c r="E43" s="570"/>
      <c r="F43" s="571"/>
    </row>
    <row r="44" spans="1:6">
      <c r="A44" s="562"/>
      <c r="B44" s="569" t="s">
        <v>755</v>
      </c>
      <c r="C44" s="563"/>
      <c r="D44" s="564"/>
      <c r="E44" s="570"/>
      <c r="F44" s="571"/>
    </row>
    <row r="45" spans="1:6">
      <c r="A45" s="562"/>
      <c r="B45" s="569" t="s">
        <v>756</v>
      </c>
      <c r="C45" s="563"/>
      <c r="D45" s="564"/>
      <c r="E45" s="570"/>
      <c r="F45" s="571"/>
    </row>
    <row r="46" spans="1:6">
      <c r="A46" s="562"/>
      <c r="B46" s="569" t="s">
        <v>757</v>
      </c>
      <c r="C46" s="563"/>
      <c r="D46" s="564"/>
      <c r="E46" s="570"/>
      <c r="F46" s="571"/>
    </row>
    <row r="47" spans="1:6">
      <c r="A47" s="562"/>
      <c r="B47" s="569" t="s">
        <v>758</v>
      </c>
      <c r="C47" s="563"/>
      <c r="D47" s="564"/>
      <c r="E47" s="570"/>
      <c r="F47" s="571"/>
    </row>
    <row r="48" spans="1:6">
      <c r="A48" s="562"/>
      <c r="B48" s="569" t="s">
        <v>759</v>
      </c>
      <c r="C48" s="563"/>
      <c r="D48" s="564"/>
      <c r="E48" s="570"/>
      <c r="F48" s="571"/>
    </row>
    <row r="49" spans="1:6">
      <c r="A49" s="562"/>
      <c r="B49" s="569" t="s">
        <v>760</v>
      </c>
      <c r="C49" s="563"/>
      <c r="D49" s="564"/>
      <c r="E49" s="570"/>
      <c r="F49" s="571"/>
    </row>
    <row r="50" spans="1:6">
      <c r="A50" s="562"/>
      <c r="B50" s="569" t="s">
        <v>761</v>
      </c>
      <c r="C50" s="563"/>
      <c r="D50" s="564"/>
      <c r="E50" s="570"/>
      <c r="F50" s="571"/>
    </row>
    <row r="51" spans="1:6">
      <c r="A51" s="562"/>
      <c r="B51" s="569" t="s">
        <v>762</v>
      </c>
      <c r="C51" s="563"/>
      <c r="D51" s="564"/>
      <c r="E51" s="570"/>
      <c r="F51" s="571"/>
    </row>
    <row r="52" spans="1:6">
      <c r="A52" s="562"/>
      <c r="B52" s="569" t="s">
        <v>763</v>
      </c>
      <c r="C52" s="563"/>
      <c r="D52" s="564"/>
      <c r="E52" s="570"/>
      <c r="F52" s="571"/>
    </row>
    <row r="53" spans="1:6">
      <c r="A53" s="562"/>
      <c r="B53" s="569" t="s">
        <v>764</v>
      </c>
      <c r="C53" s="563"/>
      <c r="D53" s="564"/>
      <c r="E53" s="570"/>
      <c r="F53" s="571"/>
    </row>
    <row r="54" spans="1:6">
      <c r="A54" s="562"/>
      <c r="B54" s="569" t="s">
        <v>765</v>
      </c>
      <c r="C54" s="563"/>
      <c r="D54" s="564"/>
      <c r="E54" s="570"/>
      <c r="F54" s="571"/>
    </row>
    <row r="55" spans="1:6">
      <c r="A55" s="562"/>
      <c r="B55" s="569" t="s">
        <v>745</v>
      </c>
      <c r="C55" s="563"/>
      <c r="D55" s="564"/>
      <c r="E55" s="570"/>
      <c r="F55" s="571"/>
    </row>
    <row r="56" spans="1:6">
      <c r="A56" s="562"/>
      <c r="B56" s="569" t="s">
        <v>746</v>
      </c>
      <c r="C56" s="563"/>
      <c r="D56" s="564"/>
      <c r="E56" s="570"/>
      <c r="F56" s="571"/>
    </row>
    <row r="57" spans="1:6">
      <c r="A57" s="562"/>
      <c r="B57" s="569" t="s">
        <v>747</v>
      </c>
      <c r="C57" s="563"/>
      <c r="D57" s="564"/>
      <c r="E57" s="570"/>
      <c r="F57" s="571"/>
    </row>
    <row r="58" spans="1:6">
      <c r="A58" s="562"/>
      <c r="B58" s="569" t="s">
        <v>766</v>
      </c>
      <c r="C58" s="563"/>
      <c r="D58" s="564"/>
      <c r="E58" s="570"/>
      <c r="F58" s="571"/>
    </row>
    <row r="59" spans="1:6">
      <c r="A59" s="562"/>
      <c r="B59" s="569" t="s">
        <v>767</v>
      </c>
      <c r="C59" s="563"/>
      <c r="D59" s="564"/>
      <c r="E59" s="570"/>
      <c r="F59" s="571"/>
    </row>
    <row r="60" spans="1:6">
      <c r="A60" s="562"/>
      <c r="B60" s="569" t="s">
        <v>768</v>
      </c>
      <c r="C60" s="563"/>
      <c r="D60" s="564"/>
      <c r="E60" s="570"/>
      <c r="F60" s="571"/>
    </row>
    <row r="61" spans="1:6">
      <c r="A61" s="562"/>
      <c r="B61" s="569" t="s">
        <v>769</v>
      </c>
      <c r="C61" s="563"/>
      <c r="D61" s="564"/>
      <c r="E61" s="570"/>
      <c r="F61" s="571"/>
    </row>
    <row r="62" spans="1:6">
      <c r="A62" s="562"/>
      <c r="B62" s="569" t="s">
        <v>770</v>
      </c>
      <c r="C62" s="563"/>
      <c r="D62" s="564"/>
      <c r="E62" s="570"/>
      <c r="F62" s="571"/>
    </row>
    <row r="63" spans="1:6">
      <c r="A63" s="562"/>
      <c r="B63" s="569" t="s">
        <v>771</v>
      </c>
      <c r="C63" s="563"/>
      <c r="D63" s="564"/>
      <c r="E63" s="570"/>
      <c r="F63" s="571"/>
    </row>
    <row r="64" spans="1:6">
      <c r="A64" s="562"/>
      <c r="B64" s="569" t="s">
        <v>772</v>
      </c>
      <c r="C64" s="563"/>
      <c r="D64" s="564"/>
      <c r="E64" s="570"/>
      <c r="F64" s="571"/>
    </row>
    <row r="65" spans="1:6" ht="38.25">
      <c r="A65" s="562"/>
      <c r="B65" s="569" t="s">
        <v>773</v>
      </c>
      <c r="C65" s="563"/>
      <c r="D65" s="564"/>
      <c r="E65" s="570"/>
      <c r="F65" s="571"/>
    </row>
    <row r="66" spans="1:6">
      <c r="A66" s="562"/>
      <c r="B66" s="569" t="s">
        <v>774</v>
      </c>
      <c r="C66" s="563"/>
      <c r="D66" s="564"/>
      <c r="E66" s="570"/>
      <c r="F66" s="571"/>
    </row>
    <row r="67" spans="1:6" ht="25.5">
      <c r="A67" s="562"/>
      <c r="B67" s="569" t="s">
        <v>775</v>
      </c>
      <c r="C67" s="563"/>
      <c r="D67" s="564"/>
      <c r="E67" s="570"/>
      <c r="F67" s="571"/>
    </row>
    <row r="68" spans="1:6">
      <c r="A68" s="562"/>
      <c r="B68" s="569" t="s">
        <v>776</v>
      </c>
      <c r="C68" s="563"/>
      <c r="D68" s="564"/>
      <c r="E68" s="570"/>
      <c r="F68" s="571"/>
    </row>
    <row r="69" spans="1:6" ht="25.5">
      <c r="A69" s="562"/>
      <c r="B69" s="569" t="s">
        <v>777</v>
      </c>
      <c r="C69" s="563" t="s">
        <v>156</v>
      </c>
      <c r="D69" s="564">
        <v>1</v>
      </c>
      <c r="E69" s="570"/>
      <c r="F69" s="571">
        <f>D69*E69</f>
        <v>0</v>
      </c>
    </row>
    <row r="70" spans="1:6">
      <c r="A70" s="562"/>
      <c r="B70" s="569"/>
      <c r="C70" s="563"/>
      <c r="D70" s="564"/>
      <c r="E70" s="570"/>
      <c r="F70" s="571"/>
    </row>
    <row r="71" spans="1:6">
      <c r="A71" s="562"/>
      <c r="B71" s="569"/>
      <c r="C71" s="563"/>
      <c r="D71" s="564"/>
      <c r="E71" s="570"/>
      <c r="F71" s="571"/>
    </row>
    <row r="72" spans="1:6" ht="38.25">
      <c r="A72" s="562" t="str">
        <f>$A$2&amp;COUNTA($A$3:A71)+1&amp;"."</f>
        <v>1.3.</v>
      </c>
      <c r="B72" s="572" t="s">
        <v>778</v>
      </c>
      <c r="C72" s="563" t="s">
        <v>156</v>
      </c>
      <c r="D72" s="564">
        <v>1</v>
      </c>
      <c r="E72" s="570"/>
      <c r="F72" s="571">
        <f>D72*E72</f>
        <v>0</v>
      </c>
    </row>
    <row r="73" spans="1:6">
      <c r="A73" s="562"/>
      <c r="B73" s="572"/>
      <c r="C73" s="563"/>
      <c r="D73" s="564"/>
      <c r="E73" s="570"/>
      <c r="F73" s="571"/>
    </row>
    <row r="74" spans="1:6">
      <c r="A74" s="562"/>
      <c r="B74" s="572"/>
      <c r="C74" s="563"/>
      <c r="D74" s="564"/>
      <c r="E74" s="570"/>
      <c r="F74" s="571"/>
    </row>
    <row r="75" spans="1:6" s="574" customFormat="1" ht="38.25">
      <c r="A75" s="562" t="str">
        <f>$A$2&amp;COUNTA($A$3:A74)+1&amp;"."</f>
        <v>1.4.</v>
      </c>
      <c r="B75" s="573" t="s">
        <v>779</v>
      </c>
      <c r="C75" s="563" t="s">
        <v>156</v>
      </c>
      <c r="D75" s="564">
        <v>1</v>
      </c>
      <c r="E75" s="570"/>
      <c r="F75" s="571">
        <f>D75*E75</f>
        <v>0</v>
      </c>
    </row>
    <row r="76" spans="1:6">
      <c r="A76" s="562"/>
      <c r="B76" s="569"/>
      <c r="C76" s="563"/>
      <c r="D76" s="564"/>
      <c r="E76" s="570"/>
      <c r="F76" s="571"/>
    </row>
    <row r="77" spans="1:6">
      <c r="A77" s="562"/>
      <c r="B77" s="569"/>
      <c r="C77" s="563"/>
      <c r="D77" s="564"/>
      <c r="E77" s="570"/>
      <c r="F77" s="571"/>
    </row>
    <row r="78" spans="1:6">
      <c r="A78" s="575" t="s">
        <v>21</v>
      </c>
      <c r="B78" s="576" t="s">
        <v>780</v>
      </c>
      <c r="C78" s="577"/>
      <c r="D78" s="578"/>
      <c r="E78" s="579"/>
      <c r="F78" s="560">
        <f>SUM(F5:F77)</f>
        <v>0</v>
      </c>
    </row>
  </sheetData>
  <printOptions gridLines="1"/>
  <pageMargins left="0.70866141732283472" right="0.70866141732283472" top="0.74803149606299213" bottom="0.74803149606299213" header="0.31496062992125984" footer="0.31496062992125984"/>
  <pageSetup paperSize="9" scale="63" firstPageNumber="0" orientation="portrait" r:id="rId1"/>
  <headerFooter scaleWithDoc="0">
    <oddHeader>&amp;L&amp;"-,Regular"&amp;9"INOVAPRO d.o.o."
Radobiljska cesta 19a, 21250 Šestanovac&amp;R&amp;"-,Regular"&amp;9BROJ PROJEKTA: 254326-S</oddHeader>
    <oddFooter>&amp;L&amp;"-,Regular"&amp;9INVESTITOR: KB Dubrava, Avenija Gojka Šuška 6, 10000 Zagreb, OIB:32206148371
GRAĐEVINA: KB Dubrava – ugradnja vanjskog dizala za povezivanje onkologije i radiologije s prostorom Poliklinike &amp;R&amp;"-,Regular"&amp;9
Zagreb, 1/2026.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view="pageBreakPreview" zoomScaleNormal="100" zoomScaleSheetLayoutView="100" workbookViewId="0">
      <selection activeCell="I18" sqref="I18"/>
    </sheetView>
  </sheetViews>
  <sheetFormatPr defaultRowHeight="12.75"/>
  <cols>
    <col min="1" max="1" width="9.140625" style="3"/>
    <col min="2" max="2" width="41.5703125" style="3" customWidth="1"/>
    <col min="3" max="3" width="6.85546875" style="3" customWidth="1"/>
    <col min="4" max="4" width="6.28515625" style="3" customWidth="1"/>
    <col min="5" max="5" width="7.5703125" style="3" customWidth="1"/>
    <col min="6" max="6" width="14.7109375" style="3" customWidth="1"/>
    <col min="7" max="257" width="9.140625" style="3"/>
    <col min="258" max="258" width="41.5703125" style="3" customWidth="1"/>
    <col min="259" max="259" width="6.85546875" style="3" customWidth="1"/>
    <col min="260" max="260" width="6.28515625" style="3" customWidth="1"/>
    <col min="261" max="261" width="7.5703125" style="3" customWidth="1"/>
    <col min="262" max="262" width="14.7109375" style="3" customWidth="1"/>
    <col min="263" max="513" width="9.140625" style="3"/>
    <col min="514" max="514" width="41.5703125" style="3" customWidth="1"/>
    <col min="515" max="515" width="6.85546875" style="3" customWidth="1"/>
    <col min="516" max="516" width="6.28515625" style="3" customWidth="1"/>
    <col min="517" max="517" width="7.5703125" style="3" customWidth="1"/>
    <col min="518" max="518" width="14.7109375" style="3" customWidth="1"/>
    <col min="519" max="769" width="9.140625" style="3"/>
    <col min="770" max="770" width="41.5703125" style="3" customWidth="1"/>
    <col min="771" max="771" width="6.85546875" style="3" customWidth="1"/>
    <col min="772" max="772" width="6.28515625" style="3" customWidth="1"/>
    <col min="773" max="773" width="7.5703125" style="3" customWidth="1"/>
    <col min="774" max="774" width="14.7109375" style="3" customWidth="1"/>
    <col min="775" max="1025" width="9.140625" style="3"/>
    <col min="1026" max="1026" width="41.5703125" style="3" customWidth="1"/>
    <col min="1027" max="1027" width="6.85546875" style="3" customWidth="1"/>
    <col min="1028" max="1028" width="6.28515625" style="3" customWidth="1"/>
    <col min="1029" max="1029" width="7.5703125" style="3" customWidth="1"/>
    <col min="1030" max="1030" width="14.7109375" style="3" customWidth="1"/>
    <col min="1031" max="1281" width="9.140625" style="3"/>
    <col min="1282" max="1282" width="41.5703125" style="3" customWidth="1"/>
    <col min="1283" max="1283" width="6.85546875" style="3" customWidth="1"/>
    <col min="1284" max="1284" width="6.28515625" style="3" customWidth="1"/>
    <col min="1285" max="1285" width="7.5703125" style="3" customWidth="1"/>
    <col min="1286" max="1286" width="14.7109375" style="3" customWidth="1"/>
    <col min="1287" max="1537" width="9.140625" style="3"/>
    <col min="1538" max="1538" width="41.5703125" style="3" customWidth="1"/>
    <col min="1539" max="1539" width="6.85546875" style="3" customWidth="1"/>
    <col min="1540" max="1540" width="6.28515625" style="3" customWidth="1"/>
    <col min="1541" max="1541" width="7.5703125" style="3" customWidth="1"/>
    <col min="1542" max="1542" width="14.7109375" style="3" customWidth="1"/>
    <col min="1543" max="1793" width="9.140625" style="3"/>
    <col min="1794" max="1794" width="41.5703125" style="3" customWidth="1"/>
    <col min="1795" max="1795" width="6.85546875" style="3" customWidth="1"/>
    <col min="1796" max="1796" width="6.28515625" style="3" customWidth="1"/>
    <col min="1797" max="1797" width="7.5703125" style="3" customWidth="1"/>
    <col min="1798" max="1798" width="14.7109375" style="3" customWidth="1"/>
    <col min="1799" max="2049" width="9.140625" style="3"/>
    <col min="2050" max="2050" width="41.5703125" style="3" customWidth="1"/>
    <col min="2051" max="2051" width="6.85546875" style="3" customWidth="1"/>
    <col min="2052" max="2052" width="6.28515625" style="3" customWidth="1"/>
    <col min="2053" max="2053" width="7.5703125" style="3" customWidth="1"/>
    <col min="2054" max="2054" width="14.7109375" style="3" customWidth="1"/>
    <col min="2055" max="2305" width="9.140625" style="3"/>
    <col min="2306" max="2306" width="41.5703125" style="3" customWidth="1"/>
    <col min="2307" max="2307" width="6.85546875" style="3" customWidth="1"/>
    <col min="2308" max="2308" width="6.28515625" style="3" customWidth="1"/>
    <col min="2309" max="2309" width="7.5703125" style="3" customWidth="1"/>
    <col min="2310" max="2310" width="14.7109375" style="3" customWidth="1"/>
    <col min="2311" max="2561" width="9.140625" style="3"/>
    <col min="2562" max="2562" width="41.5703125" style="3" customWidth="1"/>
    <col min="2563" max="2563" width="6.85546875" style="3" customWidth="1"/>
    <col min="2564" max="2564" width="6.28515625" style="3" customWidth="1"/>
    <col min="2565" max="2565" width="7.5703125" style="3" customWidth="1"/>
    <col min="2566" max="2566" width="14.7109375" style="3" customWidth="1"/>
    <col min="2567" max="2817" width="9.140625" style="3"/>
    <col min="2818" max="2818" width="41.5703125" style="3" customWidth="1"/>
    <col min="2819" max="2819" width="6.85546875" style="3" customWidth="1"/>
    <col min="2820" max="2820" width="6.28515625" style="3" customWidth="1"/>
    <col min="2821" max="2821" width="7.5703125" style="3" customWidth="1"/>
    <col min="2822" max="2822" width="14.7109375" style="3" customWidth="1"/>
    <col min="2823" max="3073" width="9.140625" style="3"/>
    <col min="3074" max="3074" width="41.5703125" style="3" customWidth="1"/>
    <col min="3075" max="3075" width="6.85546875" style="3" customWidth="1"/>
    <col min="3076" max="3076" width="6.28515625" style="3" customWidth="1"/>
    <col min="3077" max="3077" width="7.5703125" style="3" customWidth="1"/>
    <col min="3078" max="3078" width="14.7109375" style="3" customWidth="1"/>
    <col min="3079" max="3329" width="9.140625" style="3"/>
    <col min="3330" max="3330" width="41.5703125" style="3" customWidth="1"/>
    <col min="3331" max="3331" width="6.85546875" style="3" customWidth="1"/>
    <col min="3332" max="3332" width="6.28515625" style="3" customWidth="1"/>
    <col min="3333" max="3333" width="7.5703125" style="3" customWidth="1"/>
    <col min="3334" max="3334" width="14.7109375" style="3" customWidth="1"/>
    <col min="3335" max="3585" width="9.140625" style="3"/>
    <col min="3586" max="3586" width="41.5703125" style="3" customWidth="1"/>
    <col min="3587" max="3587" width="6.85546875" style="3" customWidth="1"/>
    <col min="3588" max="3588" width="6.28515625" style="3" customWidth="1"/>
    <col min="3589" max="3589" width="7.5703125" style="3" customWidth="1"/>
    <col min="3590" max="3590" width="14.7109375" style="3" customWidth="1"/>
    <col min="3591" max="3841" width="9.140625" style="3"/>
    <col min="3842" max="3842" width="41.5703125" style="3" customWidth="1"/>
    <col min="3843" max="3843" width="6.85546875" style="3" customWidth="1"/>
    <col min="3844" max="3844" width="6.28515625" style="3" customWidth="1"/>
    <col min="3845" max="3845" width="7.5703125" style="3" customWidth="1"/>
    <col min="3846" max="3846" width="14.7109375" style="3" customWidth="1"/>
    <col min="3847" max="4097" width="9.140625" style="3"/>
    <col min="4098" max="4098" width="41.5703125" style="3" customWidth="1"/>
    <col min="4099" max="4099" width="6.85546875" style="3" customWidth="1"/>
    <col min="4100" max="4100" width="6.28515625" style="3" customWidth="1"/>
    <col min="4101" max="4101" width="7.5703125" style="3" customWidth="1"/>
    <col min="4102" max="4102" width="14.7109375" style="3" customWidth="1"/>
    <col min="4103" max="4353" width="9.140625" style="3"/>
    <col min="4354" max="4354" width="41.5703125" style="3" customWidth="1"/>
    <col min="4355" max="4355" width="6.85546875" style="3" customWidth="1"/>
    <col min="4356" max="4356" width="6.28515625" style="3" customWidth="1"/>
    <col min="4357" max="4357" width="7.5703125" style="3" customWidth="1"/>
    <col min="4358" max="4358" width="14.7109375" style="3" customWidth="1"/>
    <col min="4359" max="4609" width="9.140625" style="3"/>
    <col min="4610" max="4610" width="41.5703125" style="3" customWidth="1"/>
    <col min="4611" max="4611" width="6.85546875" style="3" customWidth="1"/>
    <col min="4612" max="4612" width="6.28515625" style="3" customWidth="1"/>
    <col min="4613" max="4613" width="7.5703125" style="3" customWidth="1"/>
    <col min="4614" max="4614" width="14.7109375" style="3" customWidth="1"/>
    <col min="4615" max="4865" width="9.140625" style="3"/>
    <col min="4866" max="4866" width="41.5703125" style="3" customWidth="1"/>
    <col min="4867" max="4867" width="6.85546875" style="3" customWidth="1"/>
    <col min="4868" max="4868" width="6.28515625" style="3" customWidth="1"/>
    <col min="4869" max="4869" width="7.5703125" style="3" customWidth="1"/>
    <col min="4870" max="4870" width="14.7109375" style="3" customWidth="1"/>
    <col min="4871" max="5121" width="9.140625" style="3"/>
    <col min="5122" max="5122" width="41.5703125" style="3" customWidth="1"/>
    <col min="5123" max="5123" width="6.85546875" style="3" customWidth="1"/>
    <col min="5124" max="5124" width="6.28515625" style="3" customWidth="1"/>
    <col min="5125" max="5125" width="7.5703125" style="3" customWidth="1"/>
    <col min="5126" max="5126" width="14.7109375" style="3" customWidth="1"/>
    <col min="5127" max="5377" width="9.140625" style="3"/>
    <col min="5378" max="5378" width="41.5703125" style="3" customWidth="1"/>
    <col min="5379" max="5379" width="6.85546875" style="3" customWidth="1"/>
    <col min="5380" max="5380" width="6.28515625" style="3" customWidth="1"/>
    <col min="5381" max="5381" width="7.5703125" style="3" customWidth="1"/>
    <col min="5382" max="5382" width="14.7109375" style="3" customWidth="1"/>
    <col min="5383" max="5633" width="9.140625" style="3"/>
    <col min="5634" max="5634" width="41.5703125" style="3" customWidth="1"/>
    <col min="5635" max="5635" width="6.85546875" style="3" customWidth="1"/>
    <col min="5636" max="5636" width="6.28515625" style="3" customWidth="1"/>
    <col min="5637" max="5637" width="7.5703125" style="3" customWidth="1"/>
    <col min="5638" max="5638" width="14.7109375" style="3" customWidth="1"/>
    <col min="5639" max="5889" width="9.140625" style="3"/>
    <col min="5890" max="5890" width="41.5703125" style="3" customWidth="1"/>
    <col min="5891" max="5891" width="6.85546875" style="3" customWidth="1"/>
    <col min="5892" max="5892" width="6.28515625" style="3" customWidth="1"/>
    <col min="5893" max="5893" width="7.5703125" style="3" customWidth="1"/>
    <col min="5894" max="5894" width="14.7109375" style="3" customWidth="1"/>
    <col min="5895" max="6145" width="9.140625" style="3"/>
    <col min="6146" max="6146" width="41.5703125" style="3" customWidth="1"/>
    <col min="6147" max="6147" width="6.85546875" style="3" customWidth="1"/>
    <col min="6148" max="6148" width="6.28515625" style="3" customWidth="1"/>
    <col min="6149" max="6149" width="7.5703125" style="3" customWidth="1"/>
    <col min="6150" max="6150" width="14.7109375" style="3" customWidth="1"/>
    <col min="6151" max="6401" width="9.140625" style="3"/>
    <col min="6402" max="6402" width="41.5703125" style="3" customWidth="1"/>
    <col min="6403" max="6403" width="6.85546875" style="3" customWidth="1"/>
    <col min="6404" max="6404" width="6.28515625" style="3" customWidth="1"/>
    <col min="6405" max="6405" width="7.5703125" style="3" customWidth="1"/>
    <col min="6406" max="6406" width="14.7109375" style="3" customWidth="1"/>
    <col min="6407" max="6657" width="9.140625" style="3"/>
    <col min="6658" max="6658" width="41.5703125" style="3" customWidth="1"/>
    <col min="6659" max="6659" width="6.85546875" style="3" customWidth="1"/>
    <col min="6660" max="6660" width="6.28515625" style="3" customWidth="1"/>
    <col min="6661" max="6661" width="7.5703125" style="3" customWidth="1"/>
    <col min="6662" max="6662" width="14.7109375" style="3" customWidth="1"/>
    <col min="6663" max="6913" width="9.140625" style="3"/>
    <col min="6914" max="6914" width="41.5703125" style="3" customWidth="1"/>
    <col min="6915" max="6915" width="6.85546875" style="3" customWidth="1"/>
    <col min="6916" max="6916" width="6.28515625" style="3" customWidth="1"/>
    <col min="6917" max="6917" width="7.5703125" style="3" customWidth="1"/>
    <col min="6918" max="6918" width="14.7109375" style="3" customWidth="1"/>
    <col min="6919" max="7169" width="9.140625" style="3"/>
    <col min="7170" max="7170" width="41.5703125" style="3" customWidth="1"/>
    <col min="7171" max="7171" width="6.85546875" style="3" customWidth="1"/>
    <col min="7172" max="7172" width="6.28515625" style="3" customWidth="1"/>
    <col min="7173" max="7173" width="7.5703125" style="3" customWidth="1"/>
    <col min="7174" max="7174" width="14.7109375" style="3" customWidth="1"/>
    <col min="7175" max="7425" width="9.140625" style="3"/>
    <col min="7426" max="7426" width="41.5703125" style="3" customWidth="1"/>
    <col min="7427" max="7427" width="6.85546875" style="3" customWidth="1"/>
    <col min="7428" max="7428" width="6.28515625" style="3" customWidth="1"/>
    <col min="7429" max="7429" width="7.5703125" style="3" customWidth="1"/>
    <col min="7430" max="7430" width="14.7109375" style="3" customWidth="1"/>
    <col min="7431" max="7681" width="9.140625" style="3"/>
    <col min="7682" max="7682" width="41.5703125" style="3" customWidth="1"/>
    <col min="7683" max="7683" width="6.85546875" style="3" customWidth="1"/>
    <col min="7684" max="7684" width="6.28515625" style="3" customWidth="1"/>
    <col min="7685" max="7685" width="7.5703125" style="3" customWidth="1"/>
    <col min="7686" max="7686" width="14.7109375" style="3" customWidth="1"/>
    <col min="7687" max="7937" width="9.140625" style="3"/>
    <col min="7938" max="7938" width="41.5703125" style="3" customWidth="1"/>
    <col min="7939" max="7939" width="6.85546875" style="3" customWidth="1"/>
    <col min="7940" max="7940" width="6.28515625" style="3" customWidth="1"/>
    <col min="7941" max="7941" width="7.5703125" style="3" customWidth="1"/>
    <col min="7942" max="7942" width="14.7109375" style="3" customWidth="1"/>
    <col min="7943" max="8193" width="9.140625" style="3"/>
    <col min="8194" max="8194" width="41.5703125" style="3" customWidth="1"/>
    <col min="8195" max="8195" width="6.85546875" style="3" customWidth="1"/>
    <col min="8196" max="8196" width="6.28515625" style="3" customWidth="1"/>
    <col min="8197" max="8197" width="7.5703125" style="3" customWidth="1"/>
    <col min="8198" max="8198" width="14.7109375" style="3" customWidth="1"/>
    <col min="8199" max="8449" width="9.140625" style="3"/>
    <col min="8450" max="8450" width="41.5703125" style="3" customWidth="1"/>
    <col min="8451" max="8451" width="6.85546875" style="3" customWidth="1"/>
    <col min="8452" max="8452" width="6.28515625" style="3" customWidth="1"/>
    <col min="8453" max="8453" width="7.5703125" style="3" customWidth="1"/>
    <col min="8454" max="8454" width="14.7109375" style="3" customWidth="1"/>
    <col min="8455" max="8705" width="9.140625" style="3"/>
    <col min="8706" max="8706" width="41.5703125" style="3" customWidth="1"/>
    <col min="8707" max="8707" width="6.85546875" style="3" customWidth="1"/>
    <col min="8708" max="8708" width="6.28515625" style="3" customWidth="1"/>
    <col min="8709" max="8709" width="7.5703125" style="3" customWidth="1"/>
    <col min="8710" max="8710" width="14.7109375" style="3" customWidth="1"/>
    <col min="8711" max="8961" width="9.140625" style="3"/>
    <col min="8962" max="8962" width="41.5703125" style="3" customWidth="1"/>
    <col min="8963" max="8963" width="6.85546875" style="3" customWidth="1"/>
    <col min="8964" max="8964" width="6.28515625" style="3" customWidth="1"/>
    <col min="8965" max="8965" width="7.5703125" style="3" customWidth="1"/>
    <col min="8966" max="8966" width="14.7109375" style="3" customWidth="1"/>
    <col min="8967" max="9217" width="9.140625" style="3"/>
    <col min="9218" max="9218" width="41.5703125" style="3" customWidth="1"/>
    <col min="9219" max="9219" width="6.85546875" style="3" customWidth="1"/>
    <col min="9220" max="9220" width="6.28515625" style="3" customWidth="1"/>
    <col min="9221" max="9221" width="7.5703125" style="3" customWidth="1"/>
    <col min="9222" max="9222" width="14.7109375" style="3" customWidth="1"/>
    <col min="9223" max="9473" width="9.140625" style="3"/>
    <col min="9474" max="9474" width="41.5703125" style="3" customWidth="1"/>
    <col min="9475" max="9475" width="6.85546875" style="3" customWidth="1"/>
    <col min="9476" max="9476" width="6.28515625" style="3" customWidth="1"/>
    <col min="9477" max="9477" width="7.5703125" style="3" customWidth="1"/>
    <col min="9478" max="9478" width="14.7109375" style="3" customWidth="1"/>
    <col min="9479" max="9729" width="9.140625" style="3"/>
    <col min="9730" max="9730" width="41.5703125" style="3" customWidth="1"/>
    <col min="9731" max="9731" width="6.85546875" style="3" customWidth="1"/>
    <col min="9732" max="9732" width="6.28515625" style="3" customWidth="1"/>
    <col min="9733" max="9733" width="7.5703125" style="3" customWidth="1"/>
    <col min="9734" max="9734" width="14.7109375" style="3" customWidth="1"/>
    <col min="9735" max="9985" width="9.140625" style="3"/>
    <col min="9986" max="9986" width="41.5703125" style="3" customWidth="1"/>
    <col min="9987" max="9987" width="6.85546875" style="3" customWidth="1"/>
    <col min="9988" max="9988" width="6.28515625" style="3" customWidth="1"/>
    <col min="9989" max="9989" width="7.5703125" style="3" customWidth="1"/>
    <col min="9990" max="9990" width="14.7109375" style="3" customWidth="1"/>
    <col min="9991" max="10241" width="9.140625" style="3"/>
    <col min="10242" max="10242" width="41.5703125" style="3" customWidth="1"/>
    <col min="10243" max="10243" width="6.85546875" style="3" customWidth="1"/>
    <col min="10244" max="10244" width="6.28515625" style="3" customWidth="1"/>
    <col min="10245" max="10245" width="7.5703125" style="3" customWidth="1"/>
    <col min="10246" max="10246" width="14.7109375" style="3" customWidth="1"/>
    <col min="10247" max="10497" width="9.140625" style="3"/>
    <col min="10498" max="10498" width="41.5703125" style="3" customWidth="1"/>
    <col min="10499" max="10499" width="6.85546875" style="3" customWidth="1"/>
    <col min="10500" max="10500" width="6.28515625" style="3" customWidth="1"/>
    <col min="10501" max="10501" width="7.5703125" style="3" customWidth="1"/>
    <col min="10502" max="10502" width="14.7109375" style="3" customWidth="1"/>
    <col min="10503" max="10753" width="9.140625" style="3"/>
    <col min="10754" max="10754" width="41.5703125" style="3" customWidth="1"/>
    <col min="10755" max="10755" width="6.85546875" style="3" customWidth="1"/>
    <col min="10756" max="10756" width="6.28515625" style="3" customWidth="1"/>
    <col min="10757" max="10757" width="7.5703125" style="3" customWidth="1"/>
    <col min="10758" max="10758" width="14.7109375" style="3" customWidth="1"/>
    <col min="10759" max="11009" width="9.140625" style="3"/>
    <col min="11010" max="11010" width="41.5703125" style="3" customWidth="1"/>
    <col min="11011" max="11011" width="6.85546875" style="3" customWidth="1"/>
    <col min="11012" max="11012" width="6.28515625" style="3" customWidth="1"/>
    <col min="11013" max="11013" width="7.5703125" style="3" customWidth="1"/>
    <col min="11014" max="11014" width="14.7109375" style="3" customWidth="1"/>
    <col min="11015" max="11265" width="9.140625" style="3"/>
    <col min="11266" max="11266" width="41.5703125" style="3" customWidth="1"/>
    <col min="11267" max="11267" width="6.85546875" style="3" customWidth="1"/>
    <col min="11268" max="11268" width="6.28515625" style="3" customWidth="1"/>
    <col min="11269" max="11269" width="7.5703125" style="3" customWidth="1"/>
    <col min="11270" max="11270" width="14.7109375" style="3" customWidth="1"/>
    <col min="11271" max="11521" width="9.140625" style="3"/>
    <col min="11522" max="11522" width="41.5703125" style="3" customWidth="1"/>
    <col min="11523" max="11523" width="6.85546875" style="3" customWidth="1"/>
    <col min="11524" max="11524" width="6.28515625" style="3" customWidth="1"/>
    <col min="11525" max="11525" width="7.5703125" style="3" customWidth="1"/>
    <col min="11526" max="11526" width="14.7109375" style="3" customWidth="1"/>
    <col min="11527" max="11777" width="9.140625" style="3"/>
    <col min="11778" max="11778" width="41.5703125" style="3" customWidth="1"/>
    <col min="11779" max="11779" width="6.85546875" style="3" customWidth="1"/>
    <col min="11780" max="11780" width="6.28515625" style="3" customWidth="1"/>
    <col min="11781" max="11781" width="7.5703125" style="3" customWidth="1"/>
    <col min="11782" max="11782" width="14.7109375" style="3" customWidth="1"/>
    <col min="11783" max="12033" width="9.140625" style="3"/>
    <col min="12034" max="12034" width="41.5703125" style="3" customWidth="1"/>
    <col min="12035" max="12035" width="6.85546875" style="3" customWidth="1"/>
    <col min="12036" max="12036" width="6.28515625" style="3" customWidth="1"/>
    <col min="12037" max="12037" width="7.5703125" style="3" customWidth="1"/>
    <col min="12038" max="12038" width="14.7109375" style="3" customWidth="1"/>
    <col min="12039" max="12289" width="9.140625" style="3"/>
    <col min="12290" max="12290" width="41.5703125" style="3" customWidth="1"/>
    <col min="12291" max="12291" width="6.85546875" style="3" customWidth="1"/>
    <col min="12292" max="12292" width="6.28515625" style="3" customWidth="1"/>
    <col min="12293" max="12293" width="7.5703125" style="3" customWidth="1"/>
    <col min="12294" max="12294" width="14.7109375" style="3" customWidth="1"/>
    <col min="12295" max="12545" width="9.140625" style="3"/>
    <col min="12546" max="12546" width="41.5703125" style="3" customWidth="1"/>
    <col min="12547" max="12547" width="6.85546875" style="3" customWidth="1"/>
    <col min="12548" max="12548" width="6.28515625" style="3" customWidth="1"/>
    <col min="12549" max="12549" width="7.5703125" style="3" customWidth="1"/>
    <col min="12550" max="12550" width="14.7109375" style="3" customWidth="1"/>
    <col min="12551" max="12801" width="9.140625" style="3"/>
    <col min="12802" max="12802" width="41.5703125" style="3" customWidth="1"/>
    <col min="12803" max="12803" width="6.85546875" style="3" customWidth="1"/>
    <col min="12804" max="12804" width="6.28515625" style="3" customWidth="1"/>
    <col min="12805" max="12805" width="7.5703125" style="3" customWidth="1"/>
    <col min="12806" max="12806" width="14.7109375" style="3" customWidth="1"/>
    <col min="12807" max="13057" width="9.140625" style="3"/>
    <col min="13058" max="13058" width="41.5703125" style="3" customWidth="1"/>
    <col min="13059" max="13059" width="6.85546875" style="3" customWidth="1"/>
    <col min="13060" max="13060" width="6.28515625" style="3" customWidth="1"/>
    <col min="13061" max="13061" width="7.5703125" style="3" customWidth="1"/>
    <col min="13062" max="13062" width="14.7109375" style="3" customWidth="1"/>
    <col min="13063" max="13313" width="9.140625" style="3"/>
    <col min="13314" max="13314" width="41.5703125" style="3" customWidth="1"/>
    <col min="13315" max="13315" width="6.85546875" style="3" customWidth="1"/>
    <col min="13316" max="13316" width="6.28515625" style="3" customWidth="1"/>
    <col min="13317" max="13317" width="7.5703125" style="3" customWidth="1"/>
    <col min="13318" max="13318" width="14.7109375" style="3" customWidth="1"/>
    <col min="13319" max="13569" width="9.140625" style="3"/>
    <col min="13570" max="13570" width="41.5703125" style="3" customWidth="1"/>
    <col min="13571" max="13571" width="6.85546875" style="3" customWidth="1"/>
    <col min="13572" max="13572" width="6.28515625" style="3" customWidth="1"/>
    <col min="13573" max="13573" width="7.5703125" style="3" customWidth="1"/>
    <col min="13574" max="13574" width="14.7109375" style="3" customWidth="1"/>
    <col min="13575" max="13825" width="9.140625" style="3"/>
    <col min="13826" max="13826" width="41.5703125" style="3" customWidth="1"/>
    <col min="13827" max="13827" width="6.85546875" style="3" customWidth="1"/>
    <col min="13828" max="13828" width="6.28515625" style="3" customWidth="1"/>
    <col min="13829" max="13829" width="7.5703125" style="3" customWidth="1"/>
    <col min="13830" max="13830" width="14.7109375" style="3" customWidth="1"/>
    <col min="13831" max="14081" width="9.140625" style="3"/>
    <col min="14082" max="14082" width="41.5703125" style="3" customWidth="1"/>
    <col min="14083" max="14083" width="6.85546875" style="3" customWidth="1"/>
    <col min="14084" max="14084" width="6.28515625" style="3" customWidth="1"/>
    <col min="14085" max="14085" width="7.5703125" style="3" customWidth="1"/>
    <col min="14086" max="14086" width="14.7109375" style="3" customWidth="1"/>
    <col min="14087" max="14337" width="9.140625" style="3"/>
    <col min="14338" max="14338" width="41.5703125" style="3" customWidth="1"/>
    <col min="14339" max="14339" width="6.85546875" style="3" customWidth="1"/>
    <col min="14340" max="14340" width="6.28515625" style="3" customWidth="1"/>
    <col min="14341" max="14341" width="7.5703125" style="3" customWidth="1"/>
    <col min="14342" max="14342" width="14.7109375" style="3" customWidth="1"/>
    <col min="14343" max="14593" width="9.140625" style="3"/>
    <col min="14594" max="14594" width="41.5703125" style="3" customWidth="1"/>
    <col min="14595" max="14595" width="6.85546875" style="3" customWidth="1"/>
    <col min="14596" max="14596" width="6.28515625" style="3" customWidth="1"/>
    <col min="14597" max="14597" width="7.5703125" style="3" customWidth="1"/>
    <col min="14598" max="14598" width="14.7109375" style="3" customWidth="1"/>
    <col min="14599" max="14849" width="9.140625" style="3"/>
    <col min="14850" max="14850" width="41.5703125" style="3" customWidth="1"/>
    <col min="14851" max="14851" width="6.85546875" style="3" customWidth="1"/>
    <col min="14852" max="14852" width="6.28515625" style="3" customWidth="1"/>
    <col min="14853" max="14853" width="7.5703125" style="3" customWidth="1"/>
    <col min="14854" max="14854" width="14.7109375" style="3" customWidth="1"/>
    <col min="14855" max="15105" width="9.140625" style="3"/>
    <col min="15106" max="15106" width="41.5703125" style="3" customWidth="1"/>
    <col min="15107" max="15107" width="6.85546875" style="3" customWidth="1"/>
    <col min="15108" max="15108" width="6.28515625" style="3" customWidth="1"/>
    <col min="15109" max="15109" width="7.5703125" style="3" customWidth="1"/>
    <col min="15110" max="15110" width="14.7109375" style="3" customWidth="1"/>
    <col min="15111" max="15361" width="9.140625" style="3"/>
    <col min="15362" max="15362" width="41.5703125" style="3" customWidth="1"/>
    <col min="15363" max="15363" width="6.85546875" style="3" customWidth="1"/>
    <col min="15364" max="15364" width="6.28515625" style="3" customWidth="1"/>
    <col min="15365" max="15365" width="7.5703125" style="3" customWidth="1"/>
    <col min="15366" max="15366" width="14.7109375" style="3" customWidth="1"/>
    <col min="15367" max="15617" width="9.140625" style="3"/>
    <col min="15618" max="15618" width="41.5703125" style="3" customWidth="1"/>
    <col min="15619" max="15619" width="6.85546875" style="3" customWidth="1"/>
    <col min="15620" max="15620" width="6.28515625" style="3" customWidth="1"/>
    <col min="15621" max="15621" width="7.5703125" style="3" customWidth="1"/>
    <col min="15622" max="15622" width="14.7109375" style="3" customWidth="1"/>
    <col min="15623" max="15873" width="9.140625" style="3"/>
    <col min="15874" max="15874" width="41.5703125" style="3" customWidth="1"/>
    <col min="15875" max="15875" width="6.85546875" style="3" customWidth="1"/>
    <col min="15876" max="15876" width="6.28515625" style="3" customWidth="1"/>
    <col min="15877" max="15877" width="7.5703125" style="3" customWidth="1"/>
    <col min="15878" max="15878" width="14.7109375" style="3" customWidth="1"/>
    <col min="15879" max="16129" width="9.140625" style="3"/>
    <col min="16130" max="16130" width="41.5703125" style="3" customWidth="1"/>
    <col min="16131" max="16131" width="6.85546875" style="3" customWidth="1"/>
    <col min="16132" max="16132" width="6.28515625" style="3" customWidth="1"/>
    <col min="16133" max="16133" width="7.5703125" style="3" customWidth="1"/>
    <col min="16134" max="16134" width="14.7109375" style="3" customWidth="1"/>
    <col min="16135" max="16384" width="9.140625" style="3"/>
  </cols>
  <sheetData>
    <row r="2" spans="1:6" ht="15.75">
      <c r="B2" s="8" t="s">
        <v>20</v>
      </c>
      <c r="C2" s="8"/>
      <c r="D2" s="8"/>
      <c r="E2" s="8"/>
      <c r="F2" s="9"/>
    </row>
    <row r="3" spans="1:6">
      <c r="F3" s="10"/>
    </row>
    <row r="4" spans="1:6">
      <c r="F4" s="10"/>
    </row>
    <row r="5" spans="1:6">
      <c r="B5" s="11"/>
      <c r="F5" s="12"/>
    </row>
    <row r="6" spans="1:6">
      <c r="B6" s="11"/>
      <c r="F6" s="12"/>
    </row>
    <row r="7" spans="1:6" ht="15.75" thickBot="1">
      <c r="A7" s="13" t="s">
        <v>21</v>
      </c>
      <c r="B7" s="14" t="s">
        <v>22</v>
      </c>
      <c r="C7" s="15"/>
      <c r="D7" s="15"/>
      <c r="E7" s="16"/>
      <c r="F7" s="17">
        <f>SUM('[1]1_pripremni i uklanjanje'!F86)</f>
        <v>0</v>
      </c>
    </row>
    <row r="8" spans="1:6" ht="15.75" thickBot="1">
      <c r="A8" s="18" t="s">
        <v>23</v>
      </c>
      <c r="B8" s="14" t="s">
        <v>24</v>
      </c>
      <c r="C8" s="15"/>
      <c r="D8" s="15"/>
      <c r="E8" s="19"/>
      <c r="F8" s="20">
        <f>'[1]2_zem'!F34</f>
        <v>0</v>
      </c>
    </row>
    <row r="9" spans="1:6" ht="15.75" thickBot="1">
      <c r="A9" s="13" t="s">
        <v>25</v>
      </c>
      <c r="B9" s="21" t="s">
        <v>26</v>
      </c>
      <c r="C9" s="15"/>
      <c r="D9" s="15"/>
      <c r="E9" s="19"/>
      <c r="F9" s="20">
        <f>'[1]3_ab'!F89</f>
        <v>0</v>
      </c>
    </row>
    <row r="10" spans="1:6" ht="15.75" thickBot="1">
      <c r="A10" s="13" t="s">
        <v>27</v>
      </c>
      <c r="B10" s="21" t="s">
        <v>28</v>
      </c>
      <c r="C10" s="15"/>
      <c r="D10" s="15"/>
      <c r="E10" s="19"/>
      <c r="F10" s="20">
        <f>'[1]4_zid'!F54</f>
        <v>0</v>
      </c>
    </row>
    <row r="11" spans="1:6" ht="15.75" thickBot="1">
      <c r="A11" s="13" t="s">
        <v>29</v>
      </c>
      <c r="B11" s="21" t="s">
        <v>30</v>
      </c>
      <c r="C11" s="15"/>
      <c r="D11" s="15"/>
      <c r="E11" s="19"/>
      <c r="F11" s="20">
        <f>'[1]5_čelik'!F28</f>
        <v>0</v>
      </c>
    </row>
    <row r="12" spans="1:6" ht="15.75" thickBot="1">
      <c r="A12" s="13" t="s">
        <v>31</v>
      </c>
      <c r="B12" s="21" t="s">
        <v>32</v>
      </c>
      <c r="C12" s="15"/>
      <c r="D12" s="15"/>
      <c r="E12" s="19"/>
      <c r="F12" s="20">
        <f>'[1]6_izo'!F99</f>
        <v>0</v>
      </c>
    </row>
    <row r="13" spans="1:6" ht="15.75" thickBot="1">
      <c r="A13" s="18" t="s">
        <v>33</v>
      </c>
      <c r="B13" s="21" t="s">
        <v>34</v>
      </c>
      <c r="C13" s="15"/>
      <c r="D13" s="15"/>
      <c r="E13" s="19"/>
      <c r="F13" s="20">
        <f>'[1]7_GK'!F24</f>
        <v>0</v>
      </c>
    </row>
    <row r="14" spans="1:6" ht="15.75" thickBot="1">
      <c r="A14" s="18" t="s">
        <v>35</v>
      </c>
      <c r="B14" s="21" t="s">
        <v>36</v>
      </c>
      <c r="C14" s="15"/>
      <c r="D14" s="15"/>
      <c r="E14" s="19"/>
      <c r="F14" s="20">
        <f>'[1]8_ker'!F39</f>
        <v>0</v>
      </c>
    </row>
    <row r="15" spans="1:6" ht="15.75" thickBot="1">
      <c r="A15" s="22" t="s">
        <v>37</v>
      </c>
      <c r="B15" s="21" t="s">
        <v>38</v>
      </c>
      <c r="C15" s="15"/>
      <c r="D15" s="15"/>
      <c r="E15" s="19"/>
      <c r="F15" s="20">
        <f>'[1]9_lim'!F54</f>
        <v>0</v>
      </c>
    </row>
    <row r="16" spans="1:6" ht="15.75" thickBot="1">
      <c r="A16" s="18" t="s">
        <v>39</v>
      </c>
      <c r="B16" s="21" t="s">
        <v>40</v>
      </c>
      <c r="C16" s="15"/>
      <c r="D16" s="15"/>
      <c r="E16" s="19"/>
      <c r="F16" s="20">
        <f>'[1]10_ličenje'!F64</f>
        <v>0</v>
      </c>
    </row>
    <row r="17" spans="1:6" ht="15.75" thickBot="1">
      <c r="A17" s="13" t="s">
        <v>41</v>
      </c>
      <c r="B17" s="21" t="s">
        <v>42</v>
      </c>
      <c r="C17" s="15"/>
      <c r="D17" s="15"/>
      <c r="E17" s="19"/>
      <c r="F17" s="20">
        <f>'[1]11_bravarija'!F121</f>
        <v>0</v>
      </c>
    </row>
    <row r="18" spans="1:6" ht="15.75" thickBot="1">
      <c r="A18" s="13" t="s">
        <v>43</v>
      </c>
      <c r="B18" s="21" t="s">
        <v>44</v>
      </c>
      <c r="C18" s="15"/>
      <c r="D18" s="15"/>
      <c r="E18" s="19"/>
      <c r="F18" s="20">
        <f>'[1]12_fas'!F61</f>
        <v>0</v>
      </c>
    </row>
    <row r="19" spans="1:6" ht="15.75" thickBot="1">
      <c r="A19" s="13" t="s">
        <v>45</v>
      </c>
      <c r="B19" s="21" t="s">
        <v>46</v>
      </c>
      <c r="C19" s="15"/>
      <c r="D19" s="15"/>
      <c r="E19" s="19"/>
      <c r="F19" s="20">
        <f>'[1]13_ostalo'!F15</f>
        <v>0</v>
      </c>
    </row>
    <row r="20" spans="1:6" ht="15">
      <c r="A20" s="15"/>
      <c r="B20" s="15"/>
      <c r="C20" s="15"/>
      <c r="D20" s="15"/>
    </row>
    <row r="21" spans="1:6" ht="13.5" thickBot="1"/>
    <row r="22" spans="1:6" ht="16.5" thickBot="1">
      <c r="A22" s="15"/>
      <c r="B22" s="23" t="s">
        <v>47</v>
      </c>
      <c r="C22" s="24"/>
      <c r="D22" s="24"/>
      <c r="F22" s="25">
        <f>SUM(F7:F18)</f>
        <v>0</v>
      </c>
    </row>
  </sheetData>
  <pageMargins left="0.7" right="0.7" top="0.75" bottom="0.75" header="0.3" footer="0.3"/>
  <pageSetup paperSize="9" scale="9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9"/>
  <sheetViews>
    <sheetView view="pageBreakPreview" topLeftCell="A12" zoomScale="85" zoomScaleNormal="100" zoomScaleSheetLayoutView="85" workbookViewId="0">
      <selection activeCell="G19" sqref="G19"/>
    </sheetView>
  </sheetViews>
  <sheetFormatPr defaultRowHeight="12"/>
  <cols>
    <col min="1" max="1" width="5.28515625" style="586" customWidth="1"/>
    <col min="2" max="2" width="4.140625" style="586" customWidth="1"/>
    <col min="3" max="3" width="3.85546875" style="586" customWidth="1"/>
    <col min="4" max="4" width="70.140625" style="588" bestFit="1" customWidth="1"/>
    <col min="5" max="5" width="6" style="586" customWidth="1"/>
    <col min="6" max="6" width="10.7109375" style="587" customWidth="1"/>
    <col min="7" max="7" width="14.140625" style="587" customWidth="1"/>
    <col min="8" max="8" width="16.85546875" style="587" customWidth="1"/>
    <col min="9" max="9" width="9.140625" style="586"/>
    <col min="10" max="10" width="12" style="586" customWidth="1"/>
    <col min="11" max="16384" width="9.140625" style="586"/>
  </cols>
  <sheetData>
    <row r="2" spans="1:8">
      <c r="A2" s="584"/>
      <c r="B2" s="584"/>
      <c r="C2" s="584"/>
      <c r="D2" s="585"/>
    </row>
    <row r="3" spans="1:8" ht="12.75">
      <c r="E3" s="589"/>
      <c r="F3" s="590"/>
      <c r="G3" s="591"/>
      <c r="H3" s="592"/>
    </row>
    <row r="4" spans="1:8">
      <c r="D4" s="593"/>
      <c r="G4" s="594"/>
      <c r="H4" s="594"/>
    </row>
    <row r="5" spans="1:8">
      <c r="A5" s="595"/>
      <c r="B5" s="595"/>
      <c r="C5" s="595"/>
      <c r="D5" s="596"/>
      <c r="F5" s="597"/>
      <c r="G5" s="598"/>
      <c r="H5" s="598"/>
    </row>
    <row r="6" spans="1:8">
      <c r="C6" s="599"/>
      <c r="D6" s="600"/>
      <c r="E6" s="601"/>
      <c r="F6" s="602"/>
      <c r="G6" s="603"/>
      <c r="H6" s="598"/>
    </row>
    <row r="7" spans="1:8">
      <c r="C7" s="599"/>
      <c r="D7" s="600"/>
      <c r="E7" s="601"/>
      <c r="F7" s="602"/>
      <c r="G7" s="603"/>
      <c r="H7" s="598"/>
    </row>
    <row r="8" spans="1:8">
      <c r="A8" s="595"/>
      <c r="B8" s="595"/>
      <c r="C8" s="604"/>
      <c r="D8" s="605"/>
      <c r="E8" s="599"/>
      <c r="F8" s="602"/>
      <c r="G8" s="598"/>
      <c r="H8" s="598"/>
    </row>
    <row r="9" spans="1:8" ht="61.5">
      <c r="C9" s="599"/>
      <c r="D9" s="606" t="s">
        <v>0</v>
      </c>
      <c r="E9" s="601"/>
      <c r="F9" s="602"/>
      <c r="G9" s="603"/>
      <c r="H9" s="598"/>
    </row>
    <row r="10" spans="1:8" ht="21">
      <c r="C10" s="599"/>
      <c r="D10" s="607" t="s">
        <v>781</v>
      </c>
      <c r="E10" s="601"/>
      <c r="F10" s="602"/>
      <c r="G10" s="603"/>
      <c r="H10" s="598"/>
    </row>
    <row r="11" spans="1:8">
      <c r="C11" s="599"/>
      <c r="D11" s="600"/>
      <c r="E11" s="601"/>
      <c r="F11" s="602"/>
      <c r="G11" s="603"/>
      <c r="H11" s="598"/>
    </row>
    <row r="12" spans="1:8">
      <c r="C12" s="599"/>
      <c r="D12" s="600"/>
      <c r="E12" s="601"/>
      <c r="F12" s="602"/>
      <c r="G12" s="603"/>
      <c r="H12" s="598"/>
    </row>
    <row r="13" spans="1:8">
      <c r="C13" s="599"/>
      <c r="D13" s="600"/>
      <c r="E13" s="601"/>
      <c r="F13" s="602"/>
      <c r="G13" s="603"/>
      <c r="H13" s="598"/>
    </row>
    <row r="14" spans="1:8">
      <c r="C14" s="599"/>
      <c r="D14" s="600"/>
      <c r="E14" s="601"/>
      <c r="F14" s="602"/>
      <c r="G14" s="603"/>
      <c r="H14" s="598"/>
    </row>
    <row r="15" spans="1:8">
      <c r="C15" s="599"/>
      <c r="D15" s="600"/>
      <c r="E15" s="601"/>
      <c r="F15" s="602"/>
      <c r="G15" s="603"/>
      <c r="H15" s="598"/>
    </row>
    <row r="16" spans="1:8">
      <c r="A16" s="595"/>
      <c r="B16" s="595"/>
      <c r="C16" s="604"/>
      <c r="D16" s="605"/>
      <c r="E16" s="599"/>
      <c r="F16" s="602"/>
      <c r="G16" s="598"/>
      <c r="H16" s="598"/>
    </row>
    <row r="17" spans="1:8">
      <c r="C17" s="599"/>
      <c r="D17" s="608"/>
      <c r="E17" s="601"/>
      <c r="F17" s="602"/>
      <c r="G17" s="603"/>
      <c r="H17" s="598"/>
    </row>
    <row r="18" spans="1:8" ht="18.75">
      <c r="C18" s="599"/>
      <c r="D18" s="609" t="s">
        <v>782</v>
      </c>
      <c r="E18" s="601"/>
      <c r="F18" s="602"/>
      <c r="G18" s="603"/>
      <c r="H18" s="598"/>
    </row>
    <row r="19" spans="1:8" ht="18.75">
      <c r="C19" s="599"/>
      <c r="D19" s="610" t="s">
        <v>783</v>
      </c>
      <c r="E19" s="601"/>
      <c r="F19" s="602"/>
      <c r="G19" s="603"/>
      <c r="H19" s="598"/>
    </row>
    <row r="20" spans="1:8" ht="18.75">
      <c r="C20" s="599"/>
      <c r="D20" s="610" t="s">
        <v>784</v>
      </c>
      <c r="E20" s="601"/>
      <c r="F20" s="602"/>
      <c r="G20" s="603"/>
      <c r="H20" s="598"/>
    </row>
    <row r="21" spans="1:8" ht="18.75">
      <c r="C21" s="599"/>
      <c r="D21" s="610" t="s">
        <v>4</v>
      </c>
      <c r="E21" s="601"/>
      <c r="F21" s="602"/>
      <c r="G21" s="603"/>
      <c r="H21" s="598"/>
    </row>
    <row r="22" spans="1:8" ht="18.75">
      <c r="C22" s="599"/>
      <c r="D22" s="610"/>
      <c r="E22" s="599"/>
      <c r="F22" s="602"/>
      <c r="G22" s="603"/>
      <c r="H22" s="598"/>
    </row>
    <row r="23" spans="1:8" ht="18.75">
      <c r="A23" s="611"/>
      <c r="B23" s="612"/>
      <c r="C23" s="613"/>
      <c r="D23" s="610" t="s">
        <v>785</v>
      </c>
      <c r="E23" s="599"/>
      <c r="F23" s="602"/>
      <c r="G23" s="603"/>
      <c r="H23" s="598"/>
    </row>
    <row r="24" spans="1:8" ht="66.75" customHeight="1">
      <c r="A24" s="611"/>
      <c r="B24" s="612"/>
      <c r="C24" s="613"/>
      <c r="D24" s="614" t="s">
        <v>786</v>
      </c>
      <c r="E24" s="599"/>
      <c r="F24" s="602"/>
      <c r="G24" s="603"/>
      <c r="H24" s="598"/>
    </row>
    <row r="25" spans="1:8" ht="18.75">
      <c r="A25" s="611"/>
      <c r="B25" s="612"/>
      <c r="C25" s="613"/>
      <c r="D25" s="610" t="s">
        <v>787</v>
      </c>
      <c r="E25" s="599"/>
      <c r="F25" s="602"/>
      <c r="G25" s="603"/>
      <c r="H25" s="598"/>
    </row>
    <row r="26" spans="1:8" ht="18.75">
      <c r="A26" s="611"/>
      <c r="B26" s="612"/>
      <c r="C26" s="613"/>
      <c r="D26" s="610"/>
      <c r="E26" s="599"/>
      <c r="F26" s="602"/>
      <c r="G26" s="603"/>
      <c r="H26" s="598"/>
    </row>
    <row r="27" spans="1:8" ht="18.75">
      <c r="C27" s="599"/>
      <c r="D27" s="609" t="s">
        <v>788</v>
      </c>
      <c r="E27" s="601"/>
      <c r="F27" s="602"/>
      <c r="G27" s="603"/>
      <c r="H27" s="598"/>
    </row>
    <row r="28" spans="1:8" ht="18.75">
      <c r="C28" s="599"/>
      <c r="D28" s="610" t="s">
        <v>789</v>
      </c>
      <c r="E28" s="601"/>
      <c r="F28" s="602"/>
      <c r="G28" s="603"/>
      <c r="H28" s="598"/>
    </row>
    <row r="29" spans="1:8">
      <c r="C29" s="599"/>
      <c r="E29" s="601"/>
      <c r="F29" s="602"/>
      <c r="G29" s="603"/>
      <c r="H29" s="598"/>
    </row>
    <row r="30" spans="1:8">
      <c r="C30" s="599"/>
      <c r="D30" s="615"/>
      <c r="E30" s="599"/>
      <c r="F30" s="602"/>
      <c r="G30" s="603"/>
      <c r="H30" s="598"/>
    </row>
    <row r="31" spans="1:8">
      <c r="A31" s="616"/>
      <c r="B31" s="616"/>
      <c r="C31" s="617"/>
      <c r="D31" s="605"/>
      <c r="E31" s="599"/>
      <c r="F31" s="602"/>
      <c r="G31" s="603"/>
      <c r="H31" s="598"/>
    </row>
    <row r="32" spans="1:8">
      <c r="C32" s="599"/>
      <c r="D32" s="615"/>
      <c r="E32" s="601"/>
      <c r="F32" s="602"/>
      <c r="G32" s="603"/>
      <c r="H32" s="598"/>
    </row>
    <row r="33" spans="1:10" s="618" customFormat="1">
      <c r="D33" s="619"/>
      <c r="E33" s="620"/>
      <c r="F33" s="621"/>
      <c r="G33" s="603"/>
      <c r="H33" s="603"/>
      <c r="I33" s="586"/>
      <c r="J33" s="586"/>
    </row>
    <row r="34" spans="1:10">
      <c r="D34" s="619"/>
      <c r="E34" s="622"/>
      <c r="F34" s="597"/>
      <c r="G34" s="598"/>
      <c r="H34" s="598"/>
    </row>
    <row r="35" spans="1:10">
      <c r="D35" s="619"/>
      <c r="E35" s="622"/>
      <c r="F35" s="597"/>
      <c r="G35" s="598"/>
      <c r="H35" s="598"/>
    </row>
    <row r="36" spans="1:10">
      <c r="D36" s="619"/>
      <c r="E36" s="622"/>
      <c r="F36" s="597"/>
      <c r="G36" s="598"/>
      <c r="H36" s="598"/>
    </row>
    <row r="37" spans="1:10">
      <c r="D37" s="619"/>
      <c r="E37" s="622"/>
      <c r="F37" s="597"/>
      <c r="G37" s="598"/>
      <c r="H37" s="598"/>
    </row>
    <row r="38" spans="1:10">
      <c r="D38" s="619"/>
      <c r="E38" s="622"/>
      <c r="F38" s="597"/>
      <c r="G38" s="598"/>
      <c r="H38" s="598"/>
    </row>
    <row r="39" spans="1:10">
      <c r="D39" s="619"/>
      <c r="E39" s="622"/>
      <c r="F39" s="597"/>
      <c r="G39" s="598"/>
      <c r="H39" s="598"/>
    </row>
    <row r="40" spans="1:10">
      <c r="D40" s="619"/>
      <c r="E40" s="622"/>
      <c r="F40" s="597"/>
      <c r="G40" s="598"/>
      <c r="H40" s="598"/>
    </row>
    <row r="41" spans="1:10">
      <c r="D41" s="619"/>
      <c r="E41" s="622"/>
      <c r="F41" s="597"/>
      <c r="G41" s="598"/>
      <c r="H41" s="598"/>
    </row>
    <row r="42" spans="1:10">
      <c r="D42" s="619"/>
      <c r="E42" s="622"/>
      <c r="F42" s="597"/>
      <c r="G42" s="598"/>
      <c r="H42" s="598"/>
    </row>
    <row r="43" spans="1:10">
      <c r="D43" s="619"/>
      <c r="E43" s="622"/>
      <c r="F43" s="597"/>
      <c r="G43" s="598"/>
      <c r="H43" s="598"/>
    </row>
    <row r="44" spans="1:10">
      <c r="D44" s="619"/>
      <c r="E44" s="622"/>
      <c r="F44" s="597"/>
      <c r="G44" s="598"/>
      <c r="H44" s="598"/>
    </row>
    <row r="45" spans="1:10">
      <c r="D45" s="619"/>
      <c r="E45" s="622"/>
      <c r="F45" s="597"/>
      <c r="G45" s="598"/>
      <c r="H45" s="598"/>
    </row>
    <row r="46" spans="1:10">
      <c r="F46" s="597"/>
      <c r="G46" s="598"/>
      <c r="H46" s="598"/>
    </row>
    <row r="47" spans="1:10">
      <c r="D47" s="619"/>
      <c r="E47" s="622"/>
      <c r="F47" s="597"/>
      <c r="G47" s="603"/>
      <c r="H47" s="598"/>
    </row>
    <row r="48" spans="1:10">
      <c r="A48" s="623"/>
      <c r="B48" s="623"/>
      <c r="C48" s="623"/>
      <c r="D48" s="624"/>
      <c r="F48" s="597"/>
      <c r="G48" s="598"/>
      <c r="H48" s="625"/>
    </row>
    <row r="49" spans="1:10" s="587" customFormat="1">
      <c r="A49" s="586"/>
      <c r="B49" s="586"/>
      <c r="C49" s="586"/>
      <c r="D49" s="626"/>
      <c r="E49" s="586"/>
      <c r="I49" s="586"/>
      <c r="J49" s="586"/>
    </row>
    <row r="50" spans="1:10" s="587" customFormat="1">
      <c r="A50" s="586"/>
      <c r="B50" s="586"/>
      <c r="C50" s="586"/>
      <c r="D50" s="626"/>
      <c r="E50" s="586"/>
      <c r="I50" s="586"/>
      <c r="J50" s="586"/>
    </row>
    <row r="51" spans="1:10" s="587" customFormat="1">
      <c r="A51" s="586"/>
      <c r="B51" s="586"/>
      <c r="C51" s="586"/>
      <c r="D51" s="626"/>
      <c r="E51" s="586"/>
      <c r="I51" s="586"/>
      <c r="J51" s="586"/>
    </row>
    <row r="52" spans="1:10" s="587" customFormat="1">
      <c r="A52" s="586"/>
      <c r="B52" s="586"/>
      <c r="C52" s="586"/>
      <c r="D52" s="626"/>
      <c r="E52" s="586"/>
      <c r="I52" s="586"/>
      <c r="J52" s="586"/>
    </row>
    <row r="53" spans="1:10" s="587" customFormat="1">
      <c r="A53" s="586"/>
      <c r="B53" s="586"/>
      <c r="C53" s="586"/>
      <c r="D53" s="626"/>
      <c r="E53" s="586"/>
      <c r="I53" s="586"/>
      <c r="J53" s="586"/>
    </row>
    <row r="54" spans="1:10" s="587" customFormat="1">
      <c r="A54" s="586"/>
      <c r="B54" s="586"/>
      <c r="C54" s="586"/>
      <c r="D54" s="626"/>
      <c r="E54" s="586"/>
      <c r="I54" s="586"/>
      <c r="J54" s="586"/>
    </row>
    <row r="55" spans="1:10" s="587" customFormat="1">
      <c r="A55" s="586"/>
      <c r="B55" s="586"/>
      <c r="C55" s="586"/>
      <c r="D55" s="626"/>
      <c r="E55" s="586"/>
      <c r="I55" s="586"/>
      <c r="J55" s="586"/>
    </row>
    <row r="56" spans="1:10" s="587" customFormat="1">
      <c r="A56" s="586"/>
      <c r="B56" s="586"/>
      <c r="C56" s="586"/>
      <c r="D56" s="626"/>
      <c r="E56" s="586"/>
      <c r="I56" s="586"/>
      <c r="J56" s="586"/>
    </row>
    <row r="57" spans="1:10" s="587" customFormat="1">
      <c r="A57" s="586"/>
      <c r="B57" s="586"/>
      <c r="C57" s="586"/>
      <c r="D57" s="626"/>
      <c r="E57" s="586"/>
      <c r="I57" s="586"/>
      <c r="J57" s="586"/>
    </row>
    <row r="58" spans="1:10" s="587" customFormat="1">
      <c r="A58" s="586"/>
      <c r="B58" s="586"/>
      <c r="C58" s="586"/>
      <c r="D58" s="626"/>
      <c r="E58" s="586"/>
      <c r="I58" s="586"/>
      <c r="J58" s="586"/>
    </row>
    <row r="59" spans="1:10" s="587" customFormat="1">
      <c r="A59" s="586"/>
      <c r="B59" s="586"/>
      <c r="C59" s="586"/>
      <c r="D59" s="626"/>
      <c r="E59" s="586"/>
      <c r="I59" s="586"/>
      <c r="J59" s="586"/>
    </row>
  </sheetData>
  <pageMargins left="0.70866141732283472" right="0.78740157480314965" top="0.74803149606299213" bottom="0.74803149606299213" header="0.31496062992125984" footer="0.31496062992125984"/>
  <pageSetup paperSize="9" scale="9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view="pageBreakPreview" topLeftCell="A72" zoomScale="115" zoomScaleNormal="100" zoomScaleSheetLayoutView="115" zoomScalePageLayoutView="115" workbookViewId="0">
      <selection activeCell="G97" sqref="G97"/>
    </sheetView>
  </sheetViews>
  <sheetFormatPr defaultRowHeight="12"/>
  <cols>
    <col min="1" max="1" width="4.140625" style="586" customWidth="1"/>
    <col min="2" max="2" width="3.85546875" style="586" customWidth="1"/>
    <col min="3" max="3" width="43.7109375" style="588" customWidth="1"/>
    <col min="4" max="4" width="7.140625" style="586" customWidth="1"/>
    <col min="5" max="5" width="10.7109375" style="587" customWidth="1"/>
    <col min="6" max="6" width="14.140625" style="587" customWidth="1"/>
    <col min="7" max="7" width="20.140625" style="587" customWidth="1"/>
    <col min="8" max="8" width="9.140625" style="586"/>
    <col min="9" max="9" width="12" style="586" customWidth="1"/>
    <col min="10" max="16384" width="9.140625" style="586"/>
  </cols>
  <sheetData>
    <row r="1" spans="1:10" ht="12.75">
      <c r="A1" s="627"/>
      <c r="B1" s="627"/>
      <c r="C1" s="628"/>
      <c r="D1" s="627"/>
      <c r="E1" s="629"/>
      <c r="F1" s="629"/>
      <c r="G1" s="629"/>
    </row>
    <row r="2" spans="1:10" ht="12.75">
      <c r="A2" s="630"/>
      <c r="B2" s="630"/>
      <c r="C2" s="631"/>
      <c r="D2" s="632"/>
      <c r="E2" s="633"/>
      <c r="F2" s="633"/>
      <c r="G2" s="633"/>
    </row>
    <row r="3" spans="1:10" ht="12.75">
      <c r="A3" s="632"/>
      <c r="B3" s="632"/>
      <c r="C3" s="634"/>
      <c r="D3" s="635" t="s">
        <v>790</v>
      </c>
      <c r="E3" s="636" t="s">
        <v>134</v>
      </c>
      <c r="F3" s="637" t="s">
        <v>791</v>
      </c>
      <c r="G3" s="638" t="s">
        <v>792</v>
      </c>
    </row>
    <row r="4" spans="1:10" ht="12.75">
      <c r="A4" s="632"/>
      <c r="B4" s="632"/>
      <c r="C4" s="639"/>
      <c r="D4" s="632"/>
      <c r="E4" s="633"/>
      <c r="F4" s="640" t="s">
        <v>793</v>
      </c>
      <c r="G4" s="640" t="s">
        <v>793</v>
      </c>
    </row>
    <row r="5" spans="1:10" ht="12.75">
      <c r="A5" s="627"/>
      <c r="B5" s="627"/>
      <c r="C5" s="641"/>
      <c r="D5" s="627"/>
      <c r="E5" s="629"/>
      <c r="F5" s="642"/>
      <c r="G5" s="642"/>
    </row>
    <row r="6" spans="1:10" ht="15">
      <c r="A6" s="627"/>
      <c r="B6" s="627"/>
      <c r="C6" s="643" t="s">
        <v>794</v>
      </c>
      <c r="D6" s="627"/>
      <c r="E6" s="629"/>
      <c r="F6" s="642"/>
      <c r="G6" s="642"/>
    </row>
    <row r="7" spans="1:10" ht="45">
      <c r="A7" s="627"/>
      <c r="B7" s="627"/>
      <c r="C7" s="644" t="s">
        <v>795</v>
      </c>
      <c r="D7" s="627"/>
      <c r="E7" s="629"/>
      <c r="F7" s="642"/>
      <c r="G7" s="642"/>
    </row>
    <row r="8" spans="1:10" ht="75">
      <c r="A8" s="627"/>
      <c r="B8" s="627"/>
      <c r="C8" s="644" t="s">
        <v>796</v>
      </c>
      <c r="D8" s="627"/>
      <c r="E8" s="629"/>
      <c r="F8" s="642"/>
      <c r="G8" s="642"/>
    </row>
    <row r="9" spans="1:10" ht="12.75">
      <c r="A9" s="627"/>
      <c r="B9" s="627"/>
      <c r="C9" s="641"/>
      <c r="D9" s="627"/>
      <c r="E9" s="629"/>
      <c r="F9" s="642"/>
      <c r="G9" s="642"/>
    </row>
    <row r="10" spans="1:10" ht="12.75">
      <c r="A10" s="627"/>
      <c r="B10" s="627"/>
      <c r="C10" s="641"/>
      <c r="D10" s="627"/>
      <c r="E10" s="629"/>
      <c r="F10" s="642"/>
      <c r="G10" s="642"/>
    </row>
    <row r="11" spans="1:10" ht="12.75">
      <c r="A11" s="645" t="s">
        <v>21</v>
      </c>
      <c r="B11" s="645"/>
      <c r="C11" s="646" t="s">
        <v>797</v>
      </c>
      <c r="D11" s="647"/>
      <c r="E11" s="647"/>
      <c r="F11" s="647"/>
      <c r="G11" s="647"/>
    </row>
    <row r="12" spans="1:10" ht="12.75">
      <c r="A12" s="648"/>
      <c r="B12" s="648"/>
      <c r="C12" s="649"/>
      <c r="D12" s="647"/>
      <c r="E12" s="647"/>
      <c r="F12" s="647"/>
      <c r="G12" s="647"/>
    </row>
    <row r="13" spans="1:10" ht="12.75">
      <c r="A13" s="627"/>
      <c r="B13" s="650"/>
      <c r="C13" s="649"/>
      <c r="D13" s="651"/>
      <c r="E13" s="651"/>
      <c r="F13" s="652"/>
      <c r="G13" s="652"/>
      <c r="I13" s="653"/>
      <c r="J13" s="654"/>
    </row>
    <row r="14" spans="1:10" ht="25.5">
      <c r="A14" s="627"/>
      <c r="B14" s="655">
        <v>1</v>
      </c>
      <c r="C14" s="656" t="s">
        <v>798</v>
      </c>
      <c r="D14" s="647"/>
      <c r="E14" s="647"/>
      <c r="F14" s="647"/>
      <c r="G14" s="647"/>
      <c r="I14" s="653"/>
      <c r="J14" s="654"/>
    </row>
    <row r="15" spans="1:10" ht="38.25">
      <c r="A15" s="627"/>
      <c r="B15" s="650"/>
      <c r="C15" s="657" t="s">
        <v>799</v>
      </c>
      <c r="D15" s="658"/>
      <c r="E15" s="658"/>
      <c r="F15" s="659"/>
      <c r="G15" s="659"/>
      <c r="I15" s="653"/>
      <c r="J15" s="654"/>
    </row>
    <row r="16" spans="1:10" ht="25.5">
      <c r="A16" s="627"/>
      <c r="B16" s="650"/>
      <c r="C16" s="657" t="s">
        <v>800</v>
      </c>
      <c r="D16" s="658" t="s">
        <v>156</v>
      </c>
      <c r="E16" s="658">
        <v>1</v>
      </c>
      <c r="F16" s="659"/>
      <c r="G16" s="659"/>
      <c r="I16" s="653"/>
      <c r="J16" s="654"/>
    </row>
    <row r="17" spans="1:10" ht="12.75">
      <c r="A17" s="627"/>
      <c r="B17" s="650"/>
      <c r="C17" s="649" t="s">
        <v>801</v>
      </c>
      <c r="D17" s="651" t="s">
        <v>156</v>
      </c>
      <c r="E17" s="651">
        <v>1</v>
      </c>
      <c r="F17" s="652"/>
      <c r="G17" s="652">
        <f>E17*F17</f>
        <v>0</v>
      </c>
      <c r="I17" s="653"/>
      <c r="J17" s="654"/>
    </row>
    <row r="18" spans="1:10" ht="12.75">
      <c r="A18" s="648"/>
      <c r="B18" s="648"/>
      <c r="C18" s="656"/>
      <c r="D18" s="647"/>
      <c r="E18" s="647"/>
      <c r="F18" s="659"/>
      <c r="G18" s="659"/>
      <c r="I18" s="659"/>
    </row>
    <row r="19" spans="1:10" ht="12.75">
      <c r="A19" s="645" t="s">
        <v>21</v>
      </c>
      <c r="B19" s="660"/>
      <c r="C19" s="661" t="s">
        <v>802</v>
      </c>
      <c r="D19" s="662"/>
      <c r="E19" s="663"/>
      <c r="F19" s="664"/>
      <c r="G19" s="665">
        <f>G17</f>
        <v>0</v>
      </c>
      <c r="I19" s="666"/>
      <c r="J19" s="667"/>
    </row>
    <row r="20" spans="1:10" ht="12.75">
      <c r="A20" s="627"/>
      <c r="B20" s="627"/>
      <c r="C20" s="627"/>
      <c r="D20" s="627"/>
      <c r="E20" s="627"/>
      <c r="F20" s="668"/>
      <c r="G20" s="669"/>
      <c r="I20" s="669"/>
      <c r="J20" s="667"/>
    </row>
    <row r="21" spans="1:10" ht="19.5" customHeight="1">
      <c r="A21" s="645" t="s">
        <v>23</v>
      </c>
      <c r="B21" s="660"/>
      <c r="C21" s="646" t="s">
        <v>803</v>
      </c>
      <c r="D21" s="670"/>
      <c r="E21" s="671"/>
      <c r="F21" s="659"/>
      <c r="G21" s="658"/>
      <c r="I21" s="658"/>
      <c r="J21" s="667"/>
    </row>
    <row r="22" spans="1:10" ht="12.75">
      <c r="A22" s="627"/>
      <c r="B22" s="627"/>
      <c r="C22" s="627"/>
      <c r="D22" s="627"/>
      <c r="E22" s="672"/>
      <c r="F22" s="668"/>
      <c r="G22" s="669"/>
      <c r="I22" s="669"/>
      <c r="J22" s="667"/>
    </row>
    <row r="23" spans="1:10" ht="63.75">
      <c r="A23" s="648"/>
      <c r="B23" s="655">
        <v>1</v>
      </c>
      <c r="C23" s="666" t="s">
        <v>804</v>
      </c>
      <c r="D23" s="627"/>
      <c r="E23" s="672"/>
      <c r="F23" s="668"/>
      <c r="G23" s="669"/>
      <c r="I23" s="669"/>
      <c r="J23" s="667"/>
    </row>
    <row r="24" spans="1:10" ht="12.75">
      <c r="A24" s="627"/>
      <c r="B24" s="627"/>
      <c r="C24" s="666" t="s">
        <v>805</v>
      </c>
      <c r="D24" s="627"/>
      <c r="E24" s="672"/>
      <c r="F24" s="668"/>
      <c r="G24" s="669"/>
      <c r="I24" s="669"/>
      <c r="J24" s="667"/>
    </row>
    <row r="25" spans="1:10" ht="12.75">
      <c r="A25" s="627"/>
      <c r="B25" s="627"/>
      <c r="C25" s="666" t="s">
        <v>806</v>
      </c>
      <c r="D25" s="673" t="s">
        <v>807</v>
      </c>
      <c r="E25" s="673">
        <v>75</v>
      </c>
      <c r="F25" s="652"/>
      <c r="G25" s="652">
        <f t="shared" ref="G25:G26" si="0">E25*F25</f>
        <v>0</v>
      </c>
      <c r="I25" s="652"/>
      <c r="J25" s="667"/>
    </row>
    <row r="26" spans="1:10" ht="12.75">
      <c r="A26" s="627"/>
      <c r="B26" s="627"/>
      <c r="C26" s="666" t="s">
        <v>808</v>
      </c>
      <c r="D26" s="673" t="s">
        <v>807</v>
      </c>
      <c r="E26" s="673">
        <v>75</v>
      </c>
      <c r="F26" s="652"/>
      <c r="G26" s="652">
        <f t="shared" si="0"/>
        <v>0</v>
      </c>
      <c r="I26" s="652"/>
      <c r="J26" s="667"/>
    </row>
    <row r="27" spans="1:10" ht="12.75">
      <c r="A27" s="627"/>
      <c r="B27" s="627"/>
      <c r="C27" s="666" t="s">
        <v>809</v>
      </c>
      <c r="D27" s="673" t="s">
        <v>807</v>
      </c>
      <c r="E27" s="673">
        <v>40</v>
      </c>
      <c r="F27" s="652"/>
      <c r="G27" s="652">
        <f>E27*F27</f>
        <v>0</v>
      </c>
      <c r="I27" s="652"/>
      <c r="J27" s="667"/>
    </row>
    <row r="28" spans="1:10" ht="12.75">
      <c r="A28" s="627"/>
      <c r="B28" s="627"/>
      <c r="C28" s="666" t="s">
        <v>810</v>
      </c>
      <c r="D28" s="673" t="s">
        <v>807</v>
      </c>
      <c r="E28" s="673">
        <v>20</v>
      </c>
      <c r="F28" s="652"/>
      <c r="G28" s="652">
        <f>E28*F28</f>
        <v>0</v>
      </c>
      <c r="I28" s="652"/>
      <c r="J28" s="667"/>
    </row>
    <row r="29" spans="1:10" ht="12.75">
      <c r="A29" s="627"/>
      <c r="B29" s="627"/>
      <c r="C29" s="666" t="s">
        <v>811</v>
      </c>
      <c r="D29" s="673" t="s">
        <v>807</v>
      </c>
      <c r="E29" s="673">
        <v>20</v>
      </c>
      <c r="F29" s="652"/>
      <c r="G29" s="652">
        <f>E29*F29</f>
        <v>0</v>
      </c>
      <c r="I29" s="652"/>
      <c r="J29" s="667"/>
    </row>
    <row r="30" spans="1:10" ht="38.25">
      <c r="A30" s="627"/>
      <c r="B30" s="655">
        <v>2</v>
      </c>
      <c r="C30" s="666" t="s">
        <v>812</v>
      </c>
      <c r="D30" s="674" t="s">
        <v>807</v>
      </c>
      <c r="E30" s="673">
        <v>80</v>
      </c>
      <c r="F30" s="659"/>
      <c r="G30" s="652">
        <f>E30*F30</f>
        <v>0</v>
      </c>
      <c r="I30" s="675"/>
      <c r="J30" s="667"/>
    </row>
    <row r="31" spans="1:10" ht="25.5">
      <c r="A31" s="627"/>
      <c r="B31" s="655">
        <v>3</v>
      </c>
      <c r="C31" s="666" t="s">
        <v>813</v>
      </c>
      <c r="D31" s="673" t="s">
        <v>814</v>
      </c>
      <c r="E31" s="673">
        <v>1</v>
      </c>
      <c r="F31" s="659"/>
      <c r="G31" s="652">
        <f>E31*F31</f>
        <v>0</v>
      </c>
      <c r="I31" s="675"/>
      <c r="J31" s="667"/>
    </row>
    <row r="32" spans="1:10" ht="12.75">
      <c r="A32" s="627"/>
      <c r="B32" s="627"/>
      <c r="C32" s="676"/>
      <c r="D32" s="674"/>
      <c r="E32" s="659"/>
      <c r="F32" s="659"/>
      <c r="G32" s="675"/>
      <c r="I32" s="675"/>
      <c r="J32" s="667"/>
    </row>
    <row r="33" spans="1:10" ht="25.5">
      <c r="A33" s="645" t="s">
        <v>23</v>
      </c>
      <c r="B33" s="660"/>
      <c r="C33" s="661" t="s">
        <v>815</v>
      </c>
      <c r="D33" s="662"/>
      <c r="E33" s="677"/>
      <c r="F33" s="664"/>
      <c r="G33" s="665">
        <f>SUM(G25:G31)</f>
        <v>0</v>
      </c>
      <c r="I33" s="666"/>
      <c r="J33" s="667"/>
    </row>
    <row r="34" spans="1:10" ht="12.75">
      <c r="A34" s="627"/>
      <c r="B34" s="627"/>
      <c r="C34" s="627"/>
      <c r="D34" s="627"/>
      <c r="E34" s="672"/>
      <c r="F34" s="668"/>
      <c r="G34" s="669"/>
      <c r="I34" s="669"/>
      <c r="J34" s="667"/>
    </row>
    <row r="35" spans="1:10" ht="12.75">
      <c r="A35" s="645" t="s">
        <v>25</v>
      </c>
      <c r="B35" s="660"/>
      <c r="C35" s="646" t="s">
        <v>816</v>
      </c>
      <c r="D35" s="670"/>
      <c r="E35" s="671"/>
      <c r="F35" s="659"/>
      <c r="G35" s="658"/>
      <c r="I35" s="669"/>
      <c r="J35" s="667"/>
    </row>
    <row r="36" spans="1:10" ht="12.75">
      <c r="A36" s="648"/>
      <c r="B36" s="678"/>
      <c r="C36" s="649"/>
      <c r="D36" s="670"/>
      <c r="E36" s="671"/>
      <c r="F36" s="659"/>
      <c r="G36" s="658"/>
      <c r="I36" s="669"/>
      <c r="J36" s="667"/>
    </row>
    <row r="37" spans="1:10" ht="38.25">
      <c r="A37" s="627"/>
      <c r="B37" s="627"/>
      <c r="C37" s="627" t="s">
        <v>817</v>
      </c>
      <c r="D37" s="627"/>
      <c r="E37" s="672"/>
      <c r="F37" s="668"/>
      <c r="G37" s="669"/>
      <c r="I37" s="669"/>
      <c r="J37" s="667"/>
    </row>
    <row r="38" spans="1:10" ht="89.25">
      <c r="A38" s="648"/>
      <c r="B38" s="655">
        <v>1</v>
      </c>
      <c r="C38" s="627" t="s">
        <v>818</v>
      </c>
      <c r="D38" s="673" t="s">
        <v>156</v>
      </c>
      <c r="E38" s="673">
        <v>2</v>
      </c>
      <c r="F38" s="668"/>
      <c r="G38" s="652">
        <f t="shared" ref="G38:G39" si="1">E38*F38</f>
        <v>0</v>
      </c>
      <c r="I38" s="669"/>
      <c r="J38" s="667"/>
    </row>
    <row r="39" spans="1:10" ht="102">
      <c r="A39" s="648"/>
      <c r="B39" s="655">
        <v>2</v>
      </c>
      <c r="C39" s="627" t="s">
        <v>819</v>
      </c>
      <c r="D39" s="673" t="s">
        <v>156</v>
      </c>
      <c r="E39" s="673">
        <v>2</v>
      </c>
      <c r="F39" s="668"/>
      <c r="G39" s="652">
        <f t="shared" si="1"/>
        <v>0</v>
      </c>
      <c r="I39" s="669"/>
      <c r="J39" s="667"/>
    </row>
    <row r="40" spans="1:10" ht="12.75">
      <c r="A40" s="648"/>
      <c r="B40" s="655"/>
      <c r="C40" s="679"/>
      <c r="D40" s="627"/>
      <c r="E40" s="672"/>
      <c r="F40" s="668"/>
      <c r="G40" s="669"/>
      <c r="I40" s="669"/>
      <c r="J40" s="667"/>
    </row>
    <row r="41" spans="1:10" ht="12.75">
      <c r="A41" s="645" t="s">
        <v>25</v>
      </c>
      <c r="B41" s="660"/>
      <c r="C41" s="661" t="s">
        <v>816</v>
      </c>
      <c r="D41" s="662"/>
      <c r="E41" s="677"/>
      <c r="F41" s="664"/>
      <c r="G41" s="665">
        <f>SUM(G38:G39)</f>
        <v>0</v>
      </c>
      <c r="I41" s="669"/>
      <c r="J41" s="667"/>
    </row>
    <row r="42" spans="1:10" ht="12.75">
      <c r="A42" s="627"/>
      <c r="B42" s="627"/>
      <c r="C42" s="627"/>
      <c r="D42" s="627"/>
      <c r="E42" s="672"/>
      <c r="F42" s="668"/>
      <c r="G42" s="669"/>
      <c r="I42" s="669"/>
      <c r="J42" s="667"/>
    </row>
    <row r="43" spans="1:10" ht="12.75">
      <c r="A43" s="645" t="s">
        <v>27</v>
      </c>
      <c r="B43" s="660"/>
      <c r="C43" s="646" t="s">
        <v>820</v>
      </c>
      <c r="D43" s="680"/>
      <c r="E43" s="681"/>
      <c r="F43" s="659"/>
      <c r="G43" s="658"/>
      <c r="I43" s="669"/>
      <c r="J43" s="667"/>
    </row>
    <row r="44" spans="1:10" ht="12.75">
      <c r="A44" s="627"/>
      <c r="B44" s="647"/>
      <c r="C44" s="647"/>
      <c r="D44" s="647"/>
      <c r="E44" s="681"/>
      <c r="F44" s="659"/>
      <c r="G44" s="658"/>
      <c r="I44" s="669"/>
      <c r="J44" s="667"/>
    </row>
    <row r="45" spans="1:10" ht="63.75">
      <c r="A45" s="648"/>
      <c r="B45" s="655">
        <v>1</v>
      </c>
      <c r="C45" s="666" t="s">
        <v>804</v>
      </c>
      <c r="D45" s="673"/>
      <c r="E45" s="673"/>
      <c r="F45" s="653"/>
      <c r="G45" s="653"/>
      <c r="I45" s="669"/>
      <c r="J45" s="667"/>
    </row>
    <row r="46" spans="1:10" ht="12.75">
      <c r="A46" s="648"/>
      <c r="B46" s="678"/>
      <c r="C46" s="682" t="s">
        <v>805</v>
      </c>
      <c r="D46" s="627"/>
      <c r="E46" s="672"/>
      <c r="F46" s="668"/>
      <c r="G46" s="669"/>
      <c r="I46" s="669"/>
      <c r="J46" s="667"/>
    </row>
    <row r="47" spans="1:10" ht="12.75">
      <c r="A47" s="648"/>
      <c r="B47" s="678"/>
      <c r="C47" s="656" t="s">
        <v>821</v>
      </c>
      <c r="D47" s="673" t="s">
        <v>807</v>
      </c>
      <c r="E47" s="673">
        <v>40</v>
      </c>
      <c r="F47" s="652"/>
      <c r="G47" s="652">
        <f>E47*F47</f>
        <v>0</v>
      </c>
      <c r="I47" s="669"/>
      <c r="J47" s="667"/>
    </row>
    <row r="48" spans="1:10" ht="38.25">
      <c r="A48" s="648"/>
      <c r="B48" s="655">
        <v>2</v>
      </c>
      <c r="C48" s="666" t="s">
        <v>822</v>
      </c>
      <c r="D48" s="673" t="s">
        <v>814</v>
      </c>
      <c r="E48" s="673">
        <v>1</v>
      </c>
      <c r="F48" s="659"/>
      <c r="G48" s="652">
        <f>E48*F48</f>
        <v>0</v>
      </c>
      <c r="I48" s="669"/>
      <c r="J48" s="667"/>
    </row>
    <row r="49" spans="1:10" ht="12.75">
      <c r="A49" s="648"/>
      <c r="B49" s="678"/>
      <c r="C49" s="649"/>
      <c r="D49" s="651"/>
      <c r="E49" s="683"/>
      <c r="F49" s="659"/>
      <c r="G49" s="659"/>
      <c r="I49" s="669"/>
      <c r="J49" s="667"/>
    </row>
    <row r="50" spans="1:10" ht="12.75">
      <c r="A50" s="645" t="s">
        <v>27</v>
      </c>
      <c r="B50" s="660"/>
      <c r="C50" s="661" t="s">
        <v>823</v>
      </c>
      <c r="D50" s="662"/>
      <c r="E50" s="677"/>
      <c r="F50" s="684"/>
      <c r="G50" s="665">
        <f>SUM(G45:G48)</f>
        <v>0</v>
      </c>
      <c r="I50" s="669"/>
      <c r="J50" s="667"/>
    </row>
    <row r="51" spans="1:10" ht="12.75">
      <c r="A51" s="627"/>
      <c r="B51" s="627"/>
      <c r="C51" s="627"/>
      <c r="D51" s="627"/>
      <c r="E51" s="672"/>
      <c r="F51" s="668"/>
      <c r="G51" s="669"/>
      <c r="I51" s="669"/>
      <c r="J51" s="667"/>
    </row>
    <row r="52" spans="1:10" ht="12.75">
      <c r="A52" s="645" t="s">
        <v>29</v>
      </c>
      <c r="B52" s="660"/>
      <c r="C52" s="646" t="s">
        <v>824</v>
      </c>
      <c r="D52" s="680"/>
      <c r="E52" s="681"/>
      <c r="F52" s="659"/>
      <c r="G52" s="658"/>
      <c r="I52" s="669"/>
      <c r="J52" s="667"/>
    </row>
    <row r="53" spans="1:10" ht="12.75">
      <c r="A53" s="627"/>
      <c r="B53" s="647"/>
      <c r="C53" s="647"/>
      <c r="D53" s="647"/>
      <c r="E53" s="681"/>
      <c r="F53" s="659"/>
      <c r="G53" s="658"/>
      <c r="I53" s="669"/>
      <c r="J53" s="667"/>
    </row>
    <row r="54" spans="1:10" ht="102">
      <c r="A54" s="648"/>
      <c r="B54" s="655">
        <v>1</v>
      </c>
      <c r="C54" s="666" t="s">
        <v>825</v>
      </c>
      <c r="D54" s="673" t="s">
        <v>156</v>
      </c>
      <c r="E54" s="673">
        <v>1</v>
      </c>
      <c r="F54" s="659"/>
      <c r="G54" s="652">
        <f t="shared" ref="G54:G63" si="2">E54*F54</f>
        <v>0</v>
      </c>
      <c r="I54" s="669"/>
      <c r="J54" s="667"/>
    </row>
    <row r="55" spans="1:10" ht="76.5">
      <c r="A55" s="648"/>
      <c r="B55" s="655">
        <v>2</v>
      </c>
      <c r="C55" s="666" t="s">
        <v>826</v>
      </c>
      <c r="D55" s="673" t="s">
        <v>156</v>
      </c>
      <c r="E55" s="673">
        <v>1</v>
      </c>
      <c r="F55" s="659"/>
      <c r="G55" s="652">
        <f t="shared" si="2"/>
        <v>0</v>
      </c>
      <c r="I55" s="669"/>
      <c r="J55" s="667"/>
    </row>
    <row r="56" spans="1:10" ht="114.75">
      <c r="A56" s="648"/>
      <c r="B56" s="655">
        <v>3</v>
      </c>
      <c r="C56" s="666" t="s">
        <v>827</v>
      </c>
      <c r="D56" s="673" t="s">
        <v>156</v>
      </c>
      <c r="E56" s="685">
        <v>1</v>
      </c>
      <c r="F56" s="659"/>
      <c r="G56" s="652">
        <f t="shared" si="2"/>
        <v>0</v>
      </c>
      <c r="I56" s="669"/>
      <c r="J56" s="667"/>
    </row>
    <row r="57" spans="1:10" ht="63.75">
      <c r="A57" s="648"/>
      <c r="B57" s="655">
        <v>4</v>
      </c>
      <c r="C57" s="666" t="s">
        <v>828</v>
      </c>
      <c r="D57" s="673" t="s">
        <v>156</v>
      </c>
      <c r="E57" s="685">
        <v>1</v>
      </c>
      <c r="F57" s="659"/>
      <c r="G57" s="652">
        <f t="shared" si="2"/>
        <v>0</v>
      </c>
      <c r="I57" s="669"/>
      <c r="J57" s="667"/>
    </row>
    <row r="58" spans="1:10" ht="51">
      <c r="A58" s="648"/>
      <c r="B58" s="655">
        <v>5</v>
      </c>
      <c r="C58" s="666" t="s">
        <v>829</v>
      </c>
      <c r="D58" s="673" t="s">
        <v>156</v>
      </c>
      <c r="E58" s="685">
        <v>1</v>
      </c>
      <c r="F58" s="659"/>
      <c r="G58" s="652">
        <f t="shared" si="2"/>
        <v>0</v>
      </c>
      <c r="I58" s="669"/>
      <c r="J58" s="667"/>
    </row>
    <row r="59" spans="1:10" ht="38.25">
      <c r="A59" s="648"/>
      <c r="B59" s="655">
        <v>6</v>
      </c>
      <c r="C59" s="666" t="s">
        <v>830</v>
      </c>
      <c r="D59" s="673" t="s">
        <v>807</v>
      </c>
      <c r="E59" s="685">
        <v>35</v>
      </c>
      <c r="F59" s="659"/>
      <c r="G59" s="652">
        <f t="shared" si="2"/>
        <v>0</v>
      </c>
      <c r="I59" s="669"/>
      <c r="J59" s="667"/>
    </row>
    <row r="60" spans="1:10" ht="25.5">
      <c r="A60" s="648"/>
      <c r="B60" s="655">
        <v>7</v>
      </c>
      <c r="C60" s="666" t="s">
        <v>831</v>
      </c>
      <c r="D60" s="673" t="s">
        <v>814</v>
      </c>
      <c r="E60" s="685">
        <v>2</v>
      </c>
      <c r="F60" s="659"/>
      <c r="G60" s="652">
        <f t="shared" si="2"/>
        <v>0</v>
      </c>
      <c r="I60" s="669"/>
      <c r="J60" s="667"/>
    </row>
    <row r="61" spans="1:10" ht="38.25">
      <c r="A61" s="648"/>
      <c r="B61" s="655">
        <v>8</v>
      </c>
      <c r="C61" s="666" t="s">
        <v>832</v>
      </c>
      <c r="D61" s="673" t="s">
        <v>814</v>
      </c>
      <c r="E61" s="685">
        <v>1</v>
      </c>
      <c r="F61" s="659"/>
      <c r="G61" s="652">
        <f t="shared" si="2"/>
        <v>0</v>
      </c>
      <c r="I61" s="669"/>
      <c r="J61" s="667"/>
    </row>
    <row r="62" spans="1:10" ht="51">
      <c r="A62" s="648"/>
      <c r="B62" s="655">
        <v>9</v>
      </c>
      <c r="C62" s="666" t="s">
        <v>833</v>
      </c>
      <c r="D62" s="673" t="s">
        <v>814</v>
      </c>
      <c r="E62" s="685">
        <v>1</v>
      </c>
      <c r="F62" s="659"/>
      <c r="G62" s="652">
        <f t="shared" si="2"/>
        <v>0</v>
      </c>
      <c r="I62" s="669"/>
      <c r="J62" s="667"/>
    </row>
    <row r="63" spans="1:10" ht="25.5">
      <c r="A63" s="648"/>
      <c r="B63" s="655">
        <v>10</v>
      </c>
      <c r="C63" s="666" t="s">
        <v>834</v>
      </c>
      <c r="D63" s="673" t="s">
        <v>814</v>
      </c>
      <c r="E63" s="685">
        <v>1</v>
      </c>
      <c r="F63" s="659"/>
      <c r="G63" s="652">
        <f t="shared" si="2"/>
        <v>0</v>
      </c>
      <c r="I63" s="669"/>
      <c r="J63" s="667"/>
    </row>
    <row r="64" spans="1:10" ht="12.75">
      <c r="A64" s="648"/>
      <c r="B64" s="678"/>
      <c r="C64" s="649"/>
      <c r="D64" s="673"/>
      <c r="E64" s="683"/>
      <c r="F64" s="659"/>
      <c r="G64" s="659"/>
      <c r="I64" s="669"/>
      <c r="J64" s="667"/>
    </row>
    <row r="65" spans="1:10" ht="12.75">
      <c r="A65" s="645" t="s">
        <v>29</v>
      </c>
      <c r="B65" s="660"/>
      <c r="C65" s="661" t="s">
        <v>835</v>
      </c>
      <c r="D65" s="662"/>
      <c r="E65" s="677"/>
      <c r="F65" s="684"/>
      <c r="G65" s="665">
        <f>SUM(G54:G63)</f>
        <v>0</v>
      </c>
      <c r="I65" s="669"/>
      <c r="J65" s="667"/>
    </row>
    <row r="66" spans="1:10" ht="12.75">
      <c r="A66" s="627"/>
      <c r="B66" s="627"/>
      <c r="C66" s="627"/>
      <c r="D66" s="627"/>
      <c r="E66" s="672"/>
      <c r="F66" s="668"/>
      <c r="G66" s="669"/>
      <c r="I66" s="669"/>
      <c r="J66" s="667"/>
    </row>
    <row r="67" spans="1:10" ht="12.75">
      <c r="A67" s="645" t="s">
        <v>31</v>
      </c>
      <c r="B67" s="660"/>
      <c r="C67" s="646" t="s">
        <v>836</v>
      </c>
      <c r="D67" s="680"/>
      <c r="E67" s="681"/>
      <c r="F67" s="659"/>
      <c r="G67" s="658"/>
      <c r="I67" s="658"/>
      <c r="J67" s="667"/>
    </row>
    <row r="68" spans="1:10" ht="12.75">
      <c r="A68" s="627"/>
      <c r="B68" s="647"/>
      <c r="C68" s="647"/>
      <c r="D68" s="647"/>
      <c r="E68" s="681"/>
      <c r="F68" s="659"/>
      <c r="G68" s="658"/>
      <c r="I68" s="658"/>
      <c r="J68" s="667"/>
    </row>
    <row r="69" spans="1:10" ht="63.75">
      <c r="A69" s="648"/>
      <c r="B69" s="655">
        <v>1</v>
      </c>
      <c r="C69" s="666" t="s">
        <v>837</v>
      </c>
      <c r="D69" s="673" t="s">
        <v>838</v>
      </c>
      <c r="E69" s="686">
        <v>2</v>
      </c>
      <c r="F69" s="659"/>
      <c r="G69" s="652">
        <f t="shared" ref="G69:G78" si="3">E69*F69</f>
        <v>0</v>
      </c>
      <c r="I69" s="658"/>
      <c r="J69" s="667"/>
    </row>
    <row r="70" spans="1:10" ht="51">
      <c r="A70" s="648"/>
      <c r="B70" s="655">
        <v>1</v>
      </c>
      <c r="C70" s="666" t="s">
        <v>839</v>
      </c>
      <c r="D70" s="673" t="s">
        <v>838</v>
      </c>
      <c r="E70" s="686">
        <v>2</v>
      </c>
      <c r="F70" s="659"/>
      <c r="G70" s="652">
        <f t="shared" si="3"/>
        <v>0</v>
      </c>
      <c r="I70" s="658"/>
      <c r="J70" s="667"/>
    </row>
    <row r="71" spans="1:10" ht="63.75">
      <c r="A71" s="627"/>
      <c r="B71" s="655">
        <v>2</v>
      </c>
      <c r="C71" s="666" t="s">
        <v>840</v>
      </c>
      <c r="D71" s="673" t="s">
        <v>807</v>
      </c>
      <c r="E71" s="687">
        <v>10</v>
      </c>
      <c r="F71" s="659"/>
      <c r="G71" s="652">
        <f t="shared" si="3"/>
        <v>0</v>
      </c>
      <c r="I71" s="658"/>
      <c r="J71" s="667"/>
    </row>
    <row r="72" spans="1:10" ht="38.25">
      <c r="A72" s="627"/>
      <c r="B72" s="655">
        <v>3</v>
      </c>
      <c r="C72" s="666" t="s">
        <v>841</v>
      </c>
      <c r="D72" s="673" t="s">
        <v>807</v>
      </c>
      <c r="E72" s="687">
        <v>10</v>
      </c>
      <c r="F72" s="659"/>
      <c r="G72" s="652">
        <f t="shared" si="3"/>
        <v>0</v>
      </c>
      <c r="I72" s="658"/>
      <c r="J72" s="667"/>
    </row>
    <row r="73" spans="1:10" ht="63.75">
      <c r="A73" s="627"/>
      <c r="B73" s="655">
        <v>4</v>
      </c>
      <c r="C73" s="666" t="s">
        <v>842</v>
      </c>
      <c r="D73" s="673" t="s">
        <v>807</v>
      </c>
      <c r="E73" s="688">
        <v>10</v>
      </c>
      <c r="F73" s="659"/>
      <c r="G73" s="652">
        <f t="shared" si="3"/>
        <v>0</v>
      </c>
      <c r="I73" s="658"/>
      <c r="J73" s="667"/>
    </row>
    <row r="74" spans="1:10" ht="38.25">
      <c r="A74" s="627"/>
      <c r="B74" s="655">
        <v>5</v>
      </c>
      <c r="C74" s="666" t="s">
        <v>843</v>
      </c>
      <c r="D74" s="673" t="s">
        <v>807</v>
      </c>
      <c r="E74" s="688">
        <v>10</v>
      </c>
      <c r="F74" s="659"/>
      <c r="G74" s="652">
        <f t="shared" si="3"/>
        <v>0</v>
      </c>
      <c r="I74" s="658"/>
      <c r="J74" s="667"/>
    </row>
    <row r="75" spans="1:10" ht="12.75">
      <c r="A75" s="627"/>
      <c r="B75" s="655">
        <v>6</v>
      </c>
      <c r="C75" s="666" t="s">
        <v>844</v>
      </c>
      <c r="D75" s="673" t="s">
        <v>156</v>
      </c>
      <c r="E75" s="688">
        <v>3</v>
      </c>
      <c r="F75" s="659"/>
      <c r="G75" s="652">
        <f t="shared" si="3"/>
        <v>0</v>
      </c>
      <c r="I75" s="658"/>
      <c r="J75" s="667"/>
    </row>
    <row r="76" spans="1:10" ht="12.75">
      <c r="A76" s="627"/>
      <c r="B76" s="655">
        <v>7</v>
      </c>
      <c r="C76" s="666" t="s">
        <v>845</v>
      </c>
      <c r="D76" s="673" t="s">
        <v>156</v>
      </c>
      <c r="E76" s="688">
        <v>3</v>
      </c>
      <c r="F76" s="659"/>
      <c r="G76" s="652">
        <f t="shared" si="3"/>
        <v>0</v>
      </c>
      <c r="I76" s="658"/>
      <c r="J76" s="667"/>
    </row>
    <row r="77" spans="1:10" ht="25.5">
      <c r="A77" s="627"/>
      <c r="B77" s="655">
        <v>8</v>
      </c>
      <c r="C77" s="666" t="s">
        <v>846</v>
      </c>
      <c r="D77" s="673" t="s">
        <v>814</v>
      </c>
      <c r="E77" s="688">
        <v>1</v>
      </c>
      <c r="F77" s="659"/>
      <c r="G77" s="652">
        <f t="shared" si="3"/>
        <v>0</v>
      </c>
      <c r="I77" s="658"/>
      <c r="J77" s="667"/>
    </row>
    <row r="78" spans="1:10" ht="25.5">
      <c r="A78" s="627"/>
      <c r="B78" s="655">
        <v>9</v>
      </c>
      <c r="C78" s="666" t="s">
        <v>847</v>
      </c>
      <c r="D78" s="673" t="s">
        <v>814</v>
      </c>
      <c r="E78" s="688">
        <v>1</v>
      </c>
      <c r="F78" s="659"/>
      <c r="G78" s="652">
        <f t="shared" si="3"/>
        <v>0</v>
      </c>
      <c r="I78" s="658"/>
      <c r="J78" s="667"/>
    </row>
    <row r="79" spans="1:10" ht="25.5">
      <c r="A79" s="627"/>
      <c r="B79" s="655">
        <v>10</v>
      </c>
      <c r="C79" s="666" t="s">
        <v>848</v>
      </c>
      <c r="D79" s="673" t="s">
        <v>814</v>
      </c>
      <c r="E79" s="688">
        <v>1</v>
      </c>
      <c r="F79" s="659"/>
      <c r="G79" s="652"/>
      <c r="I79" s="658"/>
      <c r="J79" s="667"/>
    </row>
    <row r="80" spans="1:10" ht="38.25">
      <c r="A80" s="627"/>
      <c r="B80" s="655">
        <v>11</v>
      </c>
      <c r="C80" s="666" t="s">
        <v>849</v>
      </c>
      <c r="D80" s="673" t="s">
        <v>814</v>
      </c>
      <c r="E80" s="686">
        <v>1</v>
      </c>
      <c r="F80" s="659"/>
      <c r="G80" s="652">
        <f>E80*F80</f>
        <v>0</v>
      </c>
      <c r="I80" s="658"/>
      <c r="J80" s="667"/>
    </row>
    <row r="81" spans="1:10" ht="38.25">
      <c r="A81" s="627"/>
      <c r="B81" s="655">
        <v>12</v>
      </c>
      <c r="C81" s="666" t="s">
        <v>850</v>
      </c>
      <c r="D81" s="673" t="s">
        <v>814</v>
      </c>
      <c r="E81" s="689">
        <v>1</v>
      </c>
      <c r="F81" s="659"/>
      <c r="G81" s="652">
        <f>E81*F81</f>
        <v>0</v>
      </c>
      <c r="I81" s="658"/>
      <c r="J81" s="667"/>
    </row>
    <row r="82" spans="1:10" ht="51">
      <c r="A82" s="627"/>
      <c r="B82" s="655">
        <v>13</v>
      </c>
      <c r="C82" s="666" t="s">
        <v>851</v>
      </c>
      <c r="D82" s="673" t="s">
        <v>814</v>
      </c>
      <c r="E82" s="689">
        <v>1</v>
      </c>
      <c r="F82" s="659"/>
      <c r="G82" s="652">
        <f>E82*F82</f>
        <v>0</v>
      </c>
      <c r="I82" s="658"/>
      <c r="J82" s="667"/>
    </row>
    <row r="83" spans="1:10" ht="12.75">
      <c r="A83" s="627"/>
      <c r="B83" s="655"/>
      <c r="C83" s="666"/>
      <c r="D83" s="688"/>
      <c r="E83" s="688"/>
      <c r="F83" s="659"/>
      <c r="G83" s="652"/>
      <c r="I83" s="658"/>
      <c r="J83" s="667"/>
    </row>
    <row r="84" spans="1:10" ht="12.75">
      <c r="A84" s="645" t="s">
        <v>31</v>
      </c>
      <c r="B84" s="660"/>
      <c r="C84" s="661" t="s">
        <v>836</v>
      </c>
      <c r="D84" s="662"/>
      <c r="E84" s="677"/>
      <c r="F84" s="684"/>
      <c r="G84" s="665">
        <f>SUM(G69:G82)</f>
        <v>0</v>
      </c>
      <c r="I84" s="651"/>
      <c r="J84" s="667"/>
    </row>
    <row r="85" spans="1:10" ht="12.75">
      <c r="A85" s="648"/>
      <c r="B85" s="678"/>
      <c r="C85" s="649"/>
      <c r="D85" s="651"/>
      <c r="E85" s="683"/>
      <c r="F85" s="659"/>
      <c r="G85" s="659"/>
      <c r="I85" s="651"/>
      <c r="J85" s="667"/>
    </row>
    <row r="86" spans="1:10" ht="12.75">
      <c r="A86" s="648"/>
      <c r="B86" s="678"/>
      <c r="C86" s="649"/>
      <c r="D86" s="651"/>
      <c r="E86" s="683"/>
      <c r="F86" s="659"/>
      <c r="G86" s="659"/>
      <c r="I86" s="651"/>
      <c r="J86" s="667"/>
    </row>
    <row r="87" spans="1:10" ht="15.75" thickBot="1">
      <c r="A87" s="690"/>
      <c r="B87" s="690"/>
      <c r="C87" s="691" t="s">
        <v>852</v>
      </c>
      <c r="D87" s="690"/>
      <c r="E87" s="692"/>
      <c r="F87" s="693"/>
      <c r="G87" s="694"/>
      <c r="I87" s="651"/>
      <c r="J87" s="667"/>
    </row>
    <row r="88" spans="1:10" ht="12.75">
      <c r="A88" s="695"/>
      <c r="B88" s="696"/>
      <c r="C88" s="697"/>
      <c r="D88" s="698"/>
      <c r="E88" s="686"/>
      <c r="F88" s="699"/>
      <c r="G88" s="700"/>
      <c r="I88" s="651"/>
      <c r="J88" s="667"/>
    </row>
    <row r="89" spans="1:10" s="696" customFormat="1" ht="12.75">
      <c r="A89" s="695"/>
      <c r="C89" s="701" t="s">
        <v>797</v>
      </c>
      <c r="D89" s="698"/>
      <c r="E89" s="686"/>
      <c r="F89" s="702"/>
      <c r="G89" s="703">
        <f>G19</f>
        <v>0</v>
      </c>
    </row>
    <row r="90" spans="1:10" s="696" customFormat="1" ht="12.75">
      <c r="A90" s="695"/>
      <c r="C90" s="704"/>
      <c r="D90" s="704"/>
      <c r="E90" s="704"/>
      <c r="F90" s="705"/>
      <c r="G90" s="703"/>
    </row>
    <row r="91" spans="1:10" s="696" customFormat="1" ht="25.5">
      <c r="A91" s="695"/>
      <c r="C91" s="701" t="s">
        <v>803</v>
      </c>
      <c r="D91" s="706"/>
      <c r="E91" s="706"/>
      <c r="F91" s="702"/>
      <c r="G91" s="703">
        <f>G33</f>
        <v>0</v>
      </c>
    </row>
    <row r="92" spans="1:10" s="696" customFormat="1" ht="12.75">
      <c r="A92" s="695"/>
      <c r="C92" s="704"/>
      <c r="D92" s="704"/>
      <c r="E92" s="704"/>
      <c r="F92" s="705"/>
      <c r="G92" s="703"/>
    </row>
    <row r="93" spans="1:10" s="696" customFormat="1" ht="12.75">
      <c r="A93" s="695"/>
      <c r="C93" s="701" t="s">
        <v>816</v>
      </c>
      <c r="D93" s="707"/>
      <c r="E93" s="708"/>
      <c r="F93" s="702"/>
      <c r="G93" s="703">
        <f>G41</f>
        <v>0</v>
      </c>
    </row>
    <row r="94" spans="1:10" s="696" customFormat="1" ht="12.75">
      <c r="A94" s="695"/>
      <c r="C94" s="704"/>
      <c r="D94" s="704"/>
      <c r="E94" s="704"/>
      <c r="F94" s="705"/>
      <c r="G94" s="703"/>
    </row>
    <row r="95" spans="1:10" s="696" customFormat="1" ht="12.75">
      <c r="A95" s="695"/>
      <c r="C95" s="701" t="s">
        <v>820</v>
      </c>
      <c r="D95" s="707"/>
      <c r="E95" s="708"/>
      <c r="F95" s="702"/>
      <c r="G95" s="703">
        <f>G50</f>
        <v>0</v>
      </c>
    </row>
    <row r="96" spans="1:10" s="696" customFormat="1" ht="12.75">
      <c r="A96" s="695"/>
      <c r="C96" s="704"/>
      <c r="D96" s="704"/>
      <c r="E96" s="704"/>
      <c r="F96" s="705"/>
      <c r="G96" s="703"/>
    </row>
    <row r="97" spans="1:9" s="696" customFormat="1" ht="12.75">
      <c r="A97" s="695"/>
      <c r="C97" s="709" t="s">
        <v>824</v>
      </c>
      <c r="D97" s="704"/>
      <c r="E97" s="704"/>
      <c r="F97" s="705"/>
      <c r="G97" s="703">
        <f>G65</f>
        <v>0</v>
      </c>
    </row>
    <row r="98" spans="1:9" s="696" customFormat="1" ht="12.75">
      <c r="A98" s="695"/>
      <c r="C98" s="710"/>
      <c r="D98" s="704"/>
      <c r="E98" s="704"/>
      <c r="F98" s="705"/>
      <c r="G98" s="703"/>
    </row>
    <row r="99" spans="1:9" s="696" customFormat="1" ht="12.75">
      <c r="A99" s="695"/>
      <c r="C99" s="701" t="s">
        <v>836</v>
      </c>
      <c r="D99" s="711"/>
      <c r="E99" s="712"/>
      <c r="F99" s="713"/>
      <c r="G99" s="703">
        <f>G84</f>
        <v>0</v>
      </c>
    </row>
    <row r="100" spans="1:9" ht="12.75">
      <c r="A100" s="627"/>
      <c r="B100" s="627"/>
      <c r="C100" s="714"/>
      <c r="D100" s="627"/>
      <c r="E100" s="629"/>
      <c r="F100" s="629"/>
      <c r="G100" s="629"/>
    </row>
    <row r="101" spans="1:9" ht="13.5" thickBot="1">
      <c r="A101" s="715"/>
      <c r="B101" s="715"/>
      <c r="C101" s="716"/>
      <c r="D101" s="717"/>
      <c r="E101" s="718"/>
      <c r="F101" s="719"/>
      <c r="G101" s="720"/>
    </row>
    <row r="102" spans="1:9" ht="14.25" thickTop="1" thickBot="1">
      <c r="A102" s="721"/>
      <c r="B102" s="721"/>
      <c r="C102" s="722" t="s">
        <v>853</v>
      </c>
      <c r="D102" s="723"/>
      <c r="E102" s="724"/>
      <c r="F102" s="725" t="s">
        <v>854</v>
      </c>
      <c r="G102" s="726">
        <f>SUM(G89:G99)</f>
        <v>0</v>
      </c>
    </row>
    <row r="103" spans="1:9" ht="13.5" thickTop="1">
      <c r="A103" s="627"/>
      <c r="B103" s="627"/>
      <c r="C103" s="714"/>
      <c r="D103" s="627"/>
      <c r="E103" s="629"/>
      <c r="F103" s="629"/>
      <c r="G103" s="629"/>
    </row>
    <row r="104" spans="1:9">
      <c r="C104" s="626"/>
    </row>
    <row r="105" spans="1:9" s="587" customFormat="1">
      <c r="A105" s="586"/>
      <c r="B105" s="586"/>
      <c r="C105" s="626"/>
      <c r="D105" s="586"/>
      <c r="H105" s="586"/>
      <c r="I105" s="586"/>
    </row>
    <row r="106" spans="1:9" s="587" customFormat="1">
      <c r="A106" s="586"/>
      <c r="B106" s="586"/>
      <c r="C106" s="626"/>
      <c r="D106" s="586"/>
      <c r="H106" s="586"/>
      <c r="I106" s="586"/>
    </row>
    <row r="107" spans="1:9" s="587" customFormat="1">
      <c r="A107" s="586"/>
      <c r="B107" s="586"/>
      <c r="C107" s="626"/>
      <c r="D107" s="586"/>
      <c r="H107" s="586"/>
      <c r="I107" s="586"/>
    </row>
    <row r="108" spans="1:9" s="587" customFormat="1">
      <c r="A108" s="586"/>
      <c r="B108" s="586"/>
      <c r="C108" s="626"/>
      <c r="D108" s="586"/>
      <c r="H108" s="586"/>
      <c r="I108" s="586"/>
    </row>
    <row r="109" spans="1:9" s="587" customFormat="1">
      <c r="A109" s="586"/>
      <c r="B109" s="586"/>
      <c r="C109" s="626"/>
      <c r="D109" s="586"/>
      <c r="H109" s="586"/>
      <c r="I109" s="586"/>
    </row>
    <row r="110" spans="1:9" s="587" customFormat="1">
      <c r="A110" s="586"/>
      <c r="B110" s="586"/>
      <c r="C110" s="626"/>
      <c r="D110" s="586"/>
      <c r="H110" s="586"/>
      <c r="I110" s="586"/>
    </row>
    <row r="111" spans="1:9" s="587" customFormat="1">
      <c r="A111" s="586"/>
      <c r="B111" s="586"/>
      <c r="C111" s="626"/>
      <c r="D111" s="586"/>
      <c r="H111" s="586"/>
      <c r="I111" s="586"/>
    </row>
    <row r="112" spans="1:9" s="587" customFormat="1">
      <c r="A112" s="586"/>
      <c r="B112" s="586"/>
      <c r="C112" s="626"/>
      <c r="D112" s="586"/>
      <c r="H112" s="586"/>
      <c r="I112" s="586"/>
    </row>
    <row r="113" spans="1:9" s="587" customFormat="1">
      <c r="A113" s="586"/>
      <c r="B113" s="586"/>
      <c r="C113" s="626"/>
      <c r="D113" s="586"/>
      <c r="H113" s="586"/>
      <c r="I113" s="586"/>
    </row>
    <row r="114" spans="1:9" s="587" customFormat="1">
      <c r="A114" s="586"/>
      <c r="B114" s="586"/>
      <c r="C114" s="626"/>
      <c r="D114" s="586"/>
      <c r="F114" s="727"/>
      <c r="H114" s="586"/>
      <c r="I114" s="586"/>
    </row>
    <row r="115" spans="1:9" s="587" customFormat="1">
      <c r="A115" s="586"/>
      <c r="B115" s="586"/>
      <c r="C115" s="626"/>
      <c r="D115" s="586"/>
      <c r="F115" s="727"/>
      <c r="H115" s="586"/>
      <c r="I115" s="586"/>
    </row>
  </sheetData>
  <pageMargins left="0.70866141732283472" right="0.78740157480314965" top="0.74803149606299213" bottom="0.74803149606299213" header="0.31496062992125984" footer="0.31496062992125984"/>
  <pageSetup paperSize="9" scale="90" orientation="portrait" r:id="rId1"/>
  <headerFooter>
    <oddHeader xml:space="preserve">&amp;LKB "DUBRAVA" – ELEKTRIČNE INSTALACIJE JAKE I SLABE STRUJE
&amp;C&amp;11(TROŠKOVNIK 
ELEKTROINSTALACIJA)&amp;RGlavni projekt 
Elektrotehnički projekt </oddHeader>
    <oddFooter>&amp;LInvestitor : KLINIČKA BOLNICA "DUBRAVA" 
Zagreb, Avenija Gojka Šuška 6 &amp;CT.D.: 254326-E
Datum: 01.2026.god.&amp;R&amp;8
STRANICA: &amp;P</oddFooter>
  </headerFooter>
  <rowBreaks count="1" manualBreakCount="1">
    <brk id="6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0"/>
  <sheetViews>
    <sheetView view="pageBreakPreview" topLeftCell="A44" zoomScaleNormal="100" zoomScaleSheetLayoutView="100" workbookViewId="0">
      <selection activeCell="B53" sqref="B53"/>
    </sheetView>
  </sheetViews>
  <sheetFormatPr defaultRowHeight="12.75"/>
  <cols>
    <col min="1" max="1" width="7.28515625" style="6" customWidth="1"/>
    <col min="2" max="2" width="80.7109375" style="6" customWidth="1"/>
    <col min="3" max="3" width="7.28515625" style="28" customWidth="1"/>
    <col min="4" max="4" width="9.28515625" style="29" customWidth="1"/>
    <col min="5" max="5" width="10.7109375" style="29" customWidth="1"/>
    <col min="6" max="6" width="12.7109375" style="30" customWidth="1"/>
    <col min="7" max="256" width="9.140625" style="6"/>
    <col min="257" max="257" width="7.28515625" style="6" customWidth="1"/>
    <col min="258" max="258" width="80.7109375" style="6" customWidth="1"/>
    <col min="259" max="259" width="7.28515625" style="6" customWidth="1"/>
    <col min="260" max="260" width="9.28515625" style="6" customWidth="1"/>
    <col min="261" max="261" width="10.7109375" style="6" customWidth="1"/>
    <col min="262" max="262" width="12.7109375" style="6" customWidth="1"/>
    <col min="263" max="512" width="9.140625" style="6"/>
    <col min="513" max="513" width="7.28515625" style="6" customWidth="1"/>
    <col min="514" max="514" width="80.7109375" style="6" customWidth="1"/>
    <col min="515" max="515" width="7.28515625" style="6" customWidth="1"/>
    <col min="516" max="516" width="9.28515625" style="6" customWidth="1"/>
    <col min="517" max="517" width="10.7109375" style="6" customWidth="1"/>
    <col min="518" max="518" width="12.7109375" style="6" customWidth="1"/>
    <col min="519" max="768" width="9.140625" style="6"/>
    <col min="769" max="769" width="7.28515625" style="6" customWidth="1"/>
    <col min="770" max="770" width="80.7109375" style="6" customWidth="1"/>
    <col min="771" max="771" width="7.28515625" style="6" customWidth="1"/>
    <col min="772" max="772" width="9.28515625" style="6" customWidth="1"/>
    <col min="773" max="773" width="10.7109375" style="6" customWidth="1"/>
    <col min="774" max="774" width="12.7109375" style="6" customWidth="1"/>
    <col min="775" max="1024" width="9.140625" style="6"/>
    <col min="1025" max="1025" width="7.28515625" style="6" customWidth="1"/>
    <col min="1026" max="1026" width="80.7109375" style="6" customWidth="1"/>
    <col min="1027" max="1027" width="7.28515625" style="6" customWidth="1"/>
    <col min="1028" max="1028" width="9.28515625" style="6" customWidth="1"/>
    <col min="1029" max="1029" width="10.7109375" style="6" customWidth="1"/>
    <col min="1030" max="1030" width="12.7109375" style="6" customWidth="1"/>
    <col min="1031" max="1280" width="9.140625" style="6"/>
    <col min="1281" max="1281" width="7.28515625" style="6" customWidth="1"/>
    <col min="1282" max="1282" width="80.7109375" style="6" customWidth="1"/>
    <col min="1283" max="1283" width="7.28515625" style="6" customWidth="1"/>
    <col min="1284" max="1284" width="9.28515625" style="6" customWidth="1"/>
    <col min="1285" max="1285" width="10.7109375" style="6" customWidth="1"/>
    <col min="1286" max="1286" width="12.7109375" style="6" customWidth="1"/>
    <col min="1287" max="1536" width="9.140625" style="6"/>
    <col min="1537" max="1537" width="7.28515625" style="6" customWidth="1"/>
    <col min="1538" max="1538" width="80.7109375" style="6" customWidth="1"/>
    <col min="1539" max="1539" width="7.28515625" style="6" customWidth="1"/>
    <col min="1540" max="1540" width="9.28515625" style="6" customWidth="1"/>
    <col min="1541" max="1541" width="10.7109375" style="6" customWidth="1"/>
    <col min="1542" max="1542" width="12.7109375" style="6" customWidth="1"/>
    <col min="1543" max="1792" width="9.140625" style="6"/>
    <col min="1793" max="1793" width="7.28515625" style="6" customWidth="1"/>
    <col min="1794" max="1794" width="80.7109375" style="6" customWidth="1"/>
    <col min="1795" max="1795" width="7.28515625" style="6" customWidth="1"/>
    <col min="1796" max="1796" width="9.28515625" style="6" customWidth="1"/>
    <col min="1797" max="1797" width="10.7109375" style="6" customWidth="1"/>
    <col min="1798" max="1798" width="12.7109375" style="6" customWidth="1"/>
    <col min="1799" max="2048" width="9.140625" style="6"/>
    <col min="2049" max="2049" width="7.28515625" style="6" customWidth="1"/>
    <col min="2050" max="2050" width="80.7109375" style="6" customWidth="1"/>
    <col min="2051" max="2051" width="7.28515625" style="6" customWidth="1"/>
    <col min="2052" max="2052" width="9.28515625" style="6" customWidth="1"/>
    <col min="2053" max="2053" width="10.7109375" style="6" customWidth="1"/>
    <col min="2054" max="2054" width="12.7109375" style="6" customWidth="1"/>
    <col min="2055" max="2304" width="9.140625" style="6"/>
    <col min="2305" max="2305" width="7.28515625" style="6" customWidth="1"/>
    <col min="2306" max="2306" width="80.7109375" style="6" customWidth="1"/>
    <col min="2307" max="2307" width="7.28515625" style="6" customWidth="1"/>
    <col min="2308" max="2308" width="9.28515625" style="6" customWidth="1"/>
    <col min="2309" max="2309" width="10.7109375" style="6" customWidth="1"/>
    <col min="2310" max="2310" width="12.7109375" style="6" customWidth="1"/>
    <col min="2311" max="2560" width="9.140625" style="6"/>
    <col min="2561" max="2561" width="7.28515625" style="6" customWidth="1"/>
    <col min="2562" max="2562" width="80.7109375" style="6" customWidth="1"/>
    <col min="2563" max="2563" width="7.28515625" style="6" customWidth="1"/>
    <col min="2564" max="2564" width="9.28515625" style="6" customWidth="1"/>
    <col min="2565" max="2565" width="10.7109375" style="6" customWidth="1"/>
    <col min="2566" max="2566" width="12.7109375" style="6" customWidth="1"/>
    <col min="2567" max="2816" width="9.140625" style="6"/>
    <col min="2817" max="2817" width="7.28515625" style="6" customWidth="1"/>
    <col min="2818" max="2818" width="80.7109375" style="6" customWidth="1"/>
    <col min="2819" max="2819" width="7.28515625" style="6" customWidth="1"/>
    <col min="2820" max="2820" width="9.28515625" style="6" customWidth="1"/>
    <col min="2821" max="2821" width="10.7109375" style="6" customWidth="1"/>
    <col min="2822" max="2822" width="12.7109375" style="6" customWidth="1"/>
    <col min="2823" max="3072" width="9.140625" style="6"/>
    <col min="3073" max="3073" width="7.28515625" style="6" customWidth="1"/>
    <col min="3074" max="3074" width="80.7109375" style="6" customWidth="1"/>
    <col min="3075" max="3075" width="7.28515625" style="6" customWidth="1"/>
    <col min="3076" max="3076" width="9.28515625" style="6" customWidth="1"/>
    <col min="3077" max="3077" width="10.7109375" style="6" customWidth="1"/>
    <col min="3078" max="3078" width="12.7109375" style="6" customWidth="1"/>
    <col min="3079" max="3328" width="9.140625" style="6"/>
    <col min="3329" max="3329" width="7.28515625" style="6" customWidth="1"/>
    <col min="3330" max="3330" width="80.7109375" style="6" customWidth="1"/>
    <col min="3331" max="3331" width="7.28515625" style="6" customWidth="1"/>
    <col min="3332" max="3332" width="9.28515625" style="6" customWidth="1"/>
    <col min="3333" max="3333" width="10.7109375" style="6" customWidth="1"/>
    <col min="3334" max="3334" width="12.7109375" style="6" customWidth="1"/>
    <col min="3335" max="3584" width="9.140625" style="6"/>
    <col min="3585" max="3585" width="7.28515625" style="6" customWidth="1"/>
    <col min="3586" max="3586" width="80.7109375" style="6" customWidth="1"/>
    <col min="3587" max="3587" width="7.28515625" style="6" customWidth="1"/>
    <col min="3588" max="3588" width="9.28515625" style="6" customWidth="1"/>
    <col min="3589" max="3589" width="10.7109375" style="6" customWidth="1"/>
    <col min="3590" max="3590" width="12.7109375" style="6" customWidth="1"/>
    <col min="3591" max="3840" width="9.140625" style="6"/>
    <col min="3841" max="3841" width="7.28515625" style="6" customWidth="1"/>
    <col min="3842" max="3842" width="80.7109375" style="6" customWidth="1"/>
    <col min="3843" max="3843" width="7.28515625" style="6" customWidth="1"/>
    <col min="3844" max="3844" width="9.28515625" style="6" customWidth="1"/>
    <col min="3845" max="3845" width="10.7109375" style="6" customWidth="1"/>
    <col min="3846" max="3846" width="12.7109375" style="6" customWidth="1"/>
    <col min="3847" max="4096" width="9.140625" style="6"/>
    <col min="4097" max="4097" width="7.28515625" style="6" customWidth="1"/>
    <col min="4098" max="4098" width="80.7109375" style="6" customWidth="1"/>
    <col min="4099" max="4099" width="7.28515625" style="6" customWidth="1"/>
    <col min="4100" max="4100" width="9.28515625" style="6" customWidth="1"/>
    <col min="4101" max="4101" width="10.7109375" style="6" customWidth="1"/>
    <col min="4102" max="4102" width="12.7109375" style="6" customWidth="1"/>
    <col min="4103" max="4352" width="9.140625" style="6"/>
    <col min="4353" max="4353" width="7.28515625" style="6" customWidth="1"/>
    <col min="4354" max="4354" width="80.7109375" style="6" customWidth="1"/>
    <col min="4355" max="4355" width="7.28515625" style="6" customWidth="1"/>
    <col min="4356" max="4356" width="9.28515625" style="6" customWidth="1"/>
    <col min="4357" max="4357" width="10.7109375" style="6" customWidth="1"/>
    <col min="4358" max="4358" width="12.7109375" style="6" customWidth="1"/>
    <col min="4359" max="4608" width="9.140625" style="6"/>
    <col min="4609" max="4609" width="7.28515625" style="6" customWidth="1"/>
    <col min="4610" max="4610" width="80.7109375" style="6" customWidth="1"/>
    <col min="4611" max="4611" width="7.28515625" style="6" customWidth="1"/>
    <col min="4612" max="4612" width="9.28515625" style="6" customWidth="1"/>
    <col min="4613" max="4613" width="10.7109375" style="6" customWidth="1"/>
    <col min="4614" max="4614" width="12.7109375" style="6" customWidth="1"/>
    <col min="4615" max="4864" width="9.140625" style="6"/>
    <col min="4865" max="4865" width="7.28515625" style="6" customWidth="1"/>
    <col min="4866" max="4866" width="80.7109375" style="6" customWidth="1"/>
    <col min="4867" max="4867" width="7.28515625" style="6" customWidth="1"/>
    <col min="4868" max="4868" width="9.28515625" style="6" customWidth="1"/>
    <col min="4869" max="4869" width="10.7109375" style="6" customWidth="1"/>
    <col min="4870" max="4870" width="12.7109375" style="6" customWidth="1"/>
    <col min="4871" max="5120" width="9.140625" style="6"/>
    <col min="5121" max="5121" width="7.28515625" style="6" customWidth="1"/>
    <col min="5122" max="5122" width="80.7109375" style="6" customWidth="1"/>
    <col min="5123" max="5123" width="7.28515625" style="6" customWidth="1"/>
    <col min="5124" max="5124" width="9.28515625" style="6" customWidth="1"/>
    <col min="5125" max="5125" width="10.7109375" style="6" customWidth="1"/>
    <col min="5126" max="5126" width="12.7109375" style="6" customWidth="1"/>
    <col min="5127" max="5376" width="9.140625" style="6"/>
    <col min="5377" max="5377" width="7.28515625" style="6" customWidth="1"/>
    <col min="5378" max="5378" width="80.7109375" style="6" customWidth="1"/>
    <col min="5379" max="5379" width="7.28515625" style="6" customWidth="1"/>
    <col min="5380" max="5380" width="9.28515625" style="6" customWidth="1"/>
    <col min="5381" max="5381" width="10.7109375" style="6" customWidth="1"/>
    <col min="5382" max="5382" width="12.7109375" style="6" customWidth="1"/>
    <col min="5383" max="5632" width="9.140625" style="6"/>
    <col min="5633" max="5633" width="7.28515625" style="6" customWidth="1"/>
    <col min="5634" max="5634" width="80.7109375" style="6" customWidth="1"/>
    <col min="5635" max="5635" width="7.28515625" style="6" customWidth="1"/>
    <col min="5636" max="5636" width="9.28515625" style="6" customWidth="1"/>
    <col min="5637" max="5637" width="10.7109375" style="6" customWidth="1"/>
    <col min="5638" max="5638" width="12.7109375" style="6" customWidth="1"/>
    <col min="5639" max="5888" width="9.140625" style="6"/>
    <col min="5889" max="5889" width="7.28515625" style="6" customWidth="1"/>
    <col min="5890" max="5890" width="80.7109375" style="6" customWidth="1"/>
    <col min="5891" max="5891" width="7.28515625" style="6" customWidth="1"/>
    <col min="5892" max="5892" width="9.28515625" style="6" customWidth="1"/>
    <col min="5893" max="5893" width="10.7109375" style="6" customWidth="1"/>
    <col min="5894" max="5894" width="12.7109375" style="6" customWidth="1"/>
    <col min="5895" max="6144" width="9.140625" style="6"/>
    <col min="6145" max="6145" width="7.28515625" style="6" customWidth="1"/>
    <col min="6146" max="6146" width="80.7109375" style="6" customWidth="1"/>
    <col min="6147" max="6147" width="7.28515625" style="6" customWidth="1"/>
    <col min="6148" max="6148" width="9.28515625" style="6" customWidth="1"/>
    <col min="6149" max="6149" width="10.7109375" style="6" customWidth="1"/>
    <col min="6150" max="6150" width="12.7109375" style="6" customWidth="1"/>
    <col min="6151" max="6400" width="9.140625" style="6"/>
    <col min="6401" max="6401" width="7.28515625" style="6" customWidth="1"/>
    <col min="6402" max="6402" width="80.7109375" style="6" customWidth="1"/>
    <col min="6403" max="6403" width="7.28515625" style="6" customWidth="1"/>
    <col min="6404" max="6404" width="9.28515625" style="6" customWidth="1"/>
    <col min="6405" max="6405" width="10.7109375" style="6" customWidth="1"/>
    <col min="6406" max="6406" width="12.7109375" style="6" customWidth="1"/>
    <col min="6407" max="6656" width="9.140625" style="6"/>
    <col min="6657" max="6657" width="7.28515625" style="6" customWidth="1"/>
    <col min="6658" max="6658" width="80.7109375" style="6" customWidth="1"/>
    <col min="6659" max="6659" width="7.28515625" style="6" customWidth="1"/>
    <col min="6660" max="6660" width="9.28515625" style="6" customWidth="1"/>
    <col min="6661" max="6661" width="10.7109375" style="6" customWidth="1"/>
    <col min="6662" max="6662" width="12.7109375" style="6" customWidth="1"/>
    <col min="6663" max="6912" width="9.140625" style="6"/>
    <col min="6913" max="6913" width="7.28515625" style="6" customWidth="1"/>
    <col min="6914" max="6914" width="80.7109375" style="6" customWidth="1"/>
    <col min="6915" max="6915" width="7.28515625" style="6" customWidth="1"/>
    <col min="6916" max="6916" width="9.28515625" style="6" customWidth="1"/>
    <col min="6917" max="6917" width="10.7109375" style="6" customWidth="1"/>
    <col min="6918" max="6918" width="12.7109375" style="6" customWidth="1"/>
    <col min="6919" max="7168" width="9.140625" style="6"/>
    <col min="7169" max="7169" width="7.28515625" style="6" customWidth="1"/>
    <col min="7170" max="7170" width="80.7109375" style="6" customWidth="1"/>
    <col min="7171" max="7171" width="7.28515625" style="6" customWidth="1"/>
    <col min="7172" max="7172" width="9.28515625" style="6" customWidth="1"/>
    <col min="7173" max="7173" width="10.7109375" style="6" customWidth="1"/>
    <col min="7174" max="7174" width="12.7109375" style="6" customWidth="1"/>
    <col min="7175" max="7424" width="9.140625" style="6"/>
    <col min="7425" max="7425" width="7.28515625" style="6" customWidth="1"/>
    <col min="7426" max="7426" width="80.7109375" style="6" customWidth="1"/>
    <col min="7427" max="7427" width="7.28515625" style="6" customWidth="1"/>
    <col min="7428" max="7428" width="9.28515625" style="6" customWidth="1"/>
    <col min="7429" max="7429" width="10.7109375" style="6" customWidth="1"/>
    <col min="7430" max="7430" width="12.7109375" style="6" customWidth="1"/>
    <col min="7431" max="7680" width="9.140625" style="6"/>
    <col min="7681" max="7681" width="7.28515625" style="6" customWidth="1"/>
    <col min="7682" max="7682" width="80.7109375" style="6" customWidth="1"/>
    <col min="7683" max="7683" width="7.28515625" style="6" customWidth="1"/>
    <col min="7684" max="7684" width="9.28515625" style="6" customWidth="1"/>
    <col min="7685" max="7685" width="10.7109375" style="6" customWidth="1"/>
    <col min="7686" max="7686" width="12.7109375" style="6" customWidth="1"/>
    <col min="7687" max="7936" width="9.140625" style="6"/>
    <col min="7937" max="7937" width="7.28515625" style="6" customWidth="1"/>
    <col min="7938" max="7938" width="80.7109375" style="6" customWidth="1"/>
    <col min="7939" max="7939" width="7.28515625" style="6" customWidth="1"/>
    <col min="7940" max="7940" width="9.28515625" style="6" customWidth="1"/>
    <col min="7941" max="7941" width="10.7109375" style="6" customWidth="1"/>
    <col min="7942" max="7942" width="12.7109375" style="6" customWidth="1"/>
    <col min="7943" max="8192" width="9.140625" style="6"/>
    <col min="8193" max="8193" width="7.28515625" style="6" customWidth="1"/>
    <col min="8194" max="8194" width="80.7109375" style="6" customWidth="1"/>
    <col min="8195" max="8195" width="7.28515625" style="6" customWidth="1"/>
    <col min="8196" max="8196" width="9.28515625" style="6" customWidth="1"/>
    <col min="8197" max="8197" width="10.7109375" style="6" customWidth="1"/>
    <col min="8198" max="8198" width="12.7109375" style="6" customWidth="1"/>
    <col min="8199" max="8448" width="9.140625" style="6"/>
    <col min="8449" max="8449" width="7.28515625" style="6" customWidth="1"/>
    <col min="8450" max="8450" width="80.7109375" style="6" customWidth="1"/>
    <col min="8451" max="8451" width="7.28515625" style="6" customWidth="1"/>
    <col min="8452" max="8452" width="9.28515625" style="6" customWidth="1"/>
    <col min="8453" max="8453" width="10.7109375" style="6" customWidth="1"/>
    <col min="8454" max="8454" width="12.7109375" style="6" customWidth="1"/>
    <col min="8455" max="8704" width="9.140625" style="6"/>
    <col min="8705" max="8705" width="7.28515625" style="6" customWidth="1"/>
    <col min="8706" max="8706" width="80.7109375" style="6" customWidth="1"/>
    <col min="8707" max="8707" width="7.28515625" style="6" customWidth="1"/>
    <col min="8708" max="8708" width="9.28515625" style="6" customWidth="1"/>
    <col min="8709" max="8709" width="10.7109375" style="6" customWidth="1"/>
    <col min="8710" max="8710" width="12.7109375" style="6" customWidth="1"/>
    <col min="8711" max="8960" width="9.140625" style="6"/>
    <col min="8961" max="8961" width="7.28515625" style="6" customWidth="1"/>
    <col min="8962" max="8962" width="80.7109375" style="6" customWidth="1"/>
    <col min="8963" max="8963" width="7.28515625" style="6" customWidth="1"/>
    <col min="8964" max="8964" width="9.28515625" style="6" customWidth="1"/>
    <col min="8965" max="8965" width="10.7109375" style="6" customWidth="1"/>
    <col min="8966" max="8966" width="12.7109375" style="6" customWidth="1"/>
    <col min="8967" max="9216" width="9.140625" style="6"/>
    <col min="9217" max="9217" width="7.28515625" style="6" customWidth="1"/>
    <col min="9218" max="9218" width="80.7109375" style="6" customWidth="1"/>
    <col min="9219" max="9219" width="7.28515625" style="6" customWidth="1"/>
    <col min="9220" max="9220" width="9.28515625" style="6" customWidth="1"/>
    <col min="9221" max="9221" width="10.7109375" style="6" customWidth="1"/>
    <col min="9222" max="9222" width="12.7109375" style="6" customWidth="1"/>
    <col min="9223" max="9472" width="9.140625" style="6"/>
    <col min="9473" max="9473" width="7.28515625" style="6" customWidth="1"/>
    <col min="9474" max="9474" width="80.7109375" style="6" customWidth="1"/>
    <col min="9475" max="9475" width="7.28515625" style="6" customWidth="1"/>
    <col min="9476" max="9476" width="9.28515625" style="6" customWidth="1"/>
    <col min="9477" max="9477" width="10.7109375" style="6" customWidth="1"/>
    <col min="9478" max="9478" width="12.7109375" style="6" customWidth="1"/>
    <col min="9479" max="9728" width="9.140625" style="6"/>
    <col min="9729" max="9729" width="7.28515625" style="6" customWidth="1"/>
    <col min="9730" max="9730" width="80.7109375" style="6" customWidth="1"/>
    <col min="9731" max="9731" width="7.28515625" style="6" customWidth="1"/>
    <col min="9732" max="9732" width="9.28515625" style="6" customWidth="1"/>
    <col min="9733" max="9733" width="10.7109375" style="6" customWidth="1"/>
    <col min="9734" max="9734" width="12.7109375" style="6" customWidth="1"/>
    <col min="9735" max="9984" width="9.140625" style="6"/>
    <col min="9985" max="9985" width="7.28515625" style="6" customWidth="1"/>
    <col min="9986" max="9986" width="80.7109375" style="6" customWidth="1"/>
    <col min="9987" max="9987" width="7.28515625" style="6" customWidth="1"/>
    <col min="9988" max="9988" width="9.28515625" style="6" customWidth="1"/>
    <col min="9989" max="9989" width="10.7109375" style="6" customWidth="1"/>
    <col min="9990" max="9990" width="12.7109375" style="6" customWidth="1"/>
    <col min="9991" max="10240" width="9.140625" style="6"/>
    <col min="10241" max="10241" width="7.28515625" style="6" customWidth="1"/>
    <col min="10242" max="10242" width="80.7109375" style="6" customWidth="1"/>
    <col min="10243" max="10243" width="7.28515625" style="6" customWidth="1"/>
    <col min="10244" max="10244" width="9.28515625" style="6" customWidth="1"/>
    <col min="10245" max="10245" width="10.7109375" style="6" customWidth="1"/>
    <col min="10246" max="10246" width="12.7109375" style="6" customWidth="1"/>
    <col min="10247" max="10496" width="9.140625" style="6"/>
    <col min="10497" max="10497" width="7.28515625" style="6" customWidth="1"/>
    <col min="10498" max="10498" width="80.7109375" style="6" customWidth="1"/>
    <col min="10499" max="10499" width="7.28515625" style="6" customWidth="1"/>
    <col min="10500" max="10500" width="9.28515625" style="6" customWidth="1"/>
    <col min="10501" max="10501" width="10.7109375" style="6" customWidth="1"/>
    <col min="10502" max="10502" width="12.7109375" style="6" customWidth="1"/>
    <col min="10503" max="10752" width="9.140625" style="6"/>
    <col min="10753" max="10753" width="7.28515625" style="6" customWidth="1"/>
    <col min="10754" max="10754" width="80.7109375" style="6" customWidth="1"/>
    <col min="10755" max="10755" width="7.28515625" style="6" customWidth="1"/>
    <col min="10756" max="10756" width="9.28515625" style="6" customWidth="1"/>
    <col min="10757" max="10757" width="10.7109375" style="6" customWidth="1"/>
    <col min="10758" max="10758" width="12.7109375" style="6" customWidth="1"/>
    <col min="10759" max="11008" width="9.140625" style="6"/>
    <col min="11009" max="11009" width="7.28515625" style="6" customWidth="1"/>
    <col min="11010" max="11010" width="80.7109375" style="6" customWidth="1"/>
    <col min="11011" max="11011" width="7.28515625" style="6" customWidth="1"/>
    <col min="11012" max="11012" width="9.28515625" style="6" customWidth="1"/>
    <col min="11013" max="11013" width="10.7109375" style="6" customWidth="1"/>
    <col min="11014" max="11014" width="12.7109375" style="6" customWidth="1"/>
    <col min="11015" max="11264" width="9.140625" style="6"/>
    <col min="11265" max="11265" width="7.28515625" style="6" customWidth="1"/>
    <col min="11266" max="11266" width="80.7109375" style="6" customWidth="1"/>
    <col min="11267" max="11267" width="7.28515625" style="6" customWidth="1"/>
    <col min="11268" max="11268" width="9.28515625" style="6" customWidth="1"/>
    <col min="11269" max="11269" width="10.7109375" style="6" customWidth="1"/>
    <col min="11270" max="11270" width="12.7109375" style="6" customWidth="1"/>
    <col min="11271" max="11520" width="9.140625" style="6"/>
    <col min="11521" max="11521" width="7.28515625" style="6" customWidth="1"/>
    <col min="11522" max="11522" width="80.7109375" style="6" customWidth="1"/>
    <col min="11523" max="11523" width="7.28515625" style="6" customWidth="1"/>
    <col min="11524" max="11524" width="9.28515625" style="6" customWidth="1"/>
    <col min="11525" max="11525" width="10.7109375" style="6" customWidth="1"/>
    <col min="11526" max="11526" width="12.7109375" style="6" customWidth="1"/>
    <col min="11527" max="11776" width="9.140625" style="6"/>
    <col min="11777" max="11777" width="7.28515625" style="6" customWidth="1"/>
    <col min="11778" max="11778" width="80.7109375" style="6" customWidth="1"/>
    <col min="11779" max="11779" width="7.28515625" style="6" customWidth="1"/>
    <col min="11780" max="11780" width="9.28515625" style="6" customWidth="1"/>
    <col min="11781" max="11781" width="10.7109375" style="6" customWidth="1"/>
    <col min="11782" max="11782" width="12.7109375" style="6" customWidth="1"/>
    <col min="11783" max="12032" width="9.140625" style="6"/>
    <col min="12033" max="12033" width="7.28515625" style="6" customWidth="1"/>
    <col min="12034" max="12034" width="80.7109375" style="6" customWidth="1"/>
    <col min="12035" max="12035" width="7.28515625" style="6" customWidth="1"/>
    <col min="12036" max="12036" width="9.28515625" style="6" customWidth="1"/>
    <col min="12037" max="12037" width="10.7109375" style="6" customWidth="1"/>
    <col min="12038" max="12038" width="12.7109375" style="6" customWidth="1"/>
    <col min="12039" max="12288" width="9.140625" style="6"/>
    <col min="12289" max="12289" width="7.28515625" style="6" customWidth="1"/>
    <col min="12290" max="12290" width="80.7109375" style="6" customWidth="1"/>
    <col min="12291" max="12291" width="7.28515625" style="6" customWidth="1"/>
    <col min="12292" max="12292" width="9.28515625" style="6" customWidth="1"/>
    <col min="12293" max="12293" width="10.7109375" style="6" customWidth="1"/>
    <col min="12294" max="12294" width="12.7109375" style="6" customWidth="1"/>
    <col min="12295" max="12544" width="9.140625" style="6"/>
    <col min="12545" max="12545" width="7.28515625" style="6" customWidth="1"/>
    <col min="12546" max="12546" width="80.7109375" style="6" customWidth="1"/>
    <col min="12547" max="12547" width="7.28515625" style="6" customWidth="1"/>
    <col min="12548" max="12548" width="9.28515625" style="6" customWidth="1"/>
    <col min="12549" max="12549" width="10.7109375" style="6" customWidth="1"/>
    <col min="12550" max="12550" width="12.7109375" style="6" customWidth="1"/>
    <col min="12551" max="12800" width="9.140625" style="6"/>
    <col min="12801" max="12801" width="7.28515625" style="6" customWidth="1"/>
    <col min="12802" max="12802" width="80.7109375" style="6" customWidth="1"/>
    <col min="12803" max="12803" width="7.28515625" style="6" customWidth="1"/>
    <col min="12804" max="12804" width="9.28515625" style="6" customWidth="1"/>
    <col min="12805" max="12805" width="10.7109375" style="6" customWidth="1"/>
    <col min="12806" max="12806" width="12.7109375" style="6" customWidth="1"/>
    <col min="12807" max="13056" width="9.140625" style="6"/>
    <col min="13057" max="13057" width="7.28515625" style="6" customWidth="1"/>
    <col min="13058" max="13058" width="80.7109375" style="6" customWidth="1"/>
    <col min="13059" max="13059" width="7.28515625" style="6" customWidth="1"/>
    <col min="13060" max="13060" width="9.28515625" style="6" customWidth="1"/>
    <col min="13061" max="13061" width="10.7109375" style="6" customWidth="1"/>
    <col min="13062" max="13062" width="12.7109375" style="6" customWidth="1"/>
    <col min="13063" max="13312" width="9.140625" style="6"/>
    <col min="13313" max="13313" width="7.28515625" style="6" customWidth="1"/>
    <col min="13314" max="13314" width="80.7109375" style="6" customWidth="1"/>
    <col min="13315" max="13315" width="7.28515625" style="6" customWidth="1"/>
    <col min="13316" max="13316" width="9.28515625" style="6" customWidth="1"/>
    <col min="13317" max="13317" width="10.7109375" style="6" customWidth="1"/>
    <col min="13318" max="13318" width="12.7109375" style="6" customWidth="1"/>
    <col min="13319" max="13568" width="9.140625" style="6"/>
    <col min="13569" max="13569" width="7.28515625" style="6" customWidth="1"/>
    <col min="13570" max="13570" width="80.7109375" style="6" customWidth="1"/>
    <col min="13571" max="13571" width="7.28515625" style="6" customWidth="1"/>
    <col min="13572" max="13572" width="9.28515625" style="6" customWidth="1"/>
    <col min="13573" max="13573" width="10.7109375" style="6" customWidth="1"/>
    <col min="13574" max="13574" width="12.7109375" style="6" customWidth="1"/>
    <col min="13575" max="13824" width="9.140625" style="6"/>
    <col min="13825" max="13825" width="7.28515625" style="6" customWidth="1"/>
    <col min="13826" max="13826" width="80.7109375" style="6" customWidth="1"/>
    <col min="13827" max="13827" width="7.28515625" style="6" customWidth="1"/>
    <col min="13828" max="13828" width="9.28515625" style="6" customWidth="1"/>
    <col min="13829" max="13829" width="10.7109375" style="6" customWidth="1"/>
    <col min="13830" max="13830" width="12.7109375" style="6" customWidth="1"/>
    <col min="13831" max="14080" width="9.140625" style="6"/>
    <col min="14081" max="14081" width="7.28515625" style="6" customWidth="1"/>
    <col min="14082" max="14082" width="80.7109375" style="6" customWidth="1"/>
    <col min="14083" max="14083" width="7.28515625" style="6" customWidth="1"/>
    <col min="14084" max="14084" width="9.28515625" style="6" customWidth="1"/>
    <col min="14085" max="14085" width="10.7109375" style="6" customWidth="1"/>
    <col min="14086" max="14086" width="12.7109375" style="6" customWidth="1"/>
    <col min="14087" max="14336" width="9.140625" style="6"/>
    <col min="14337" max="14337" width="7.28515625" style="6" customWidth="1"/>
    <col min="14338" max="14338" width="80.7109375" style="6" customWidth="1"/>
    <col min="14339" max="14339" width="7.28515625" style="6" customWidth="1"/>
    <col min="14340" max="14340" width="9.28515625" style="6" customWidth="1"/>
    <col min="14341" max="14341" width="10.7109375" style="6" customWidth="1"/>
    <col min="14342" max="14342" width="12.7109375" style="6" customWidth="1"/>
    <col min="14343" max="14592" width="9.140625" style="6"/>
    <col min="14593" max="14593" width="7.28515625" style="6" customWidth="1"/>
    <col min="14594" max="14594" width="80.7109375" style="6" customWidth="1"/>
    <col min="14595" max="14595" width="7.28515625" style="6" customWidth="1"/>
    <col min="14596" max="14596" width="9.28515625" style="6" customWidth="1"/>
    <col min="14597" max="14597" width="10.7109375" style="6" customWidth="1"/>
    <col min="14598" max="14598" width="12.7109375" style="6" customWidth="1"/>
    <col min="14599" max="14848" width="9.140625" style="6"/>
    <col min="14849" max="14849" width="7.28515625" style="6" customWidth="1"/>
    <col min="14850" max="14850" width="80.7109375" style="6" customWidth="1"/>
    <col min="14851" max="14851" width="7.28515625" style="6" customWidth="1"/>
    <col min="14852" max="14852" width="9.28515625" style="6" customWidth="1"/>
    <col min="14853" max="14853" width="10.7109375" style="6" customWidth="1"/>
    <col min="14854" max="14854" width="12.7109375" style="6" customWidth="1"/>
    <col min="14855" max="15104" width="9.140625" style="6"/>
    <col min="15105" max="15105" width="7.28515625" style="6" customWidth="1"/>
    <col min="15106" max="15106" width="80.7109375" style="6" customWidth="1"/>
    <col min="15107" max="15107" width="7.28515625" style="6" customWidth="1"/>
    <col min="15108" max="15108" width="9.28515625" style="6" customWidth="1"/>
    <col min="15109" max="15109" width="10.7109375" style="6" customWidth="1"/>
    <col min="15110" max="15110" width="12.7109375" style="6" customWidth="1"/>
    <col min="15111" max="15360" width="9.140625" style="6"/>
    <col min="15361" max="15361" width="7.28515625" style="6" customWidth="1"/>
    <col min="15362" max="15362" width="80.7109375" style="6" customWidth="1"/>
    <col min="15363" max="15363" width="7.28515625" style="6" customWidth="1"/>
    <col min="15364" max="15364" width="9.28515625" style="6" customWidth="1"/>
    <col min="15365" max="15365" width="10.7109375" style="6" customWidth="1"/>
    <col min="15366" max="15366" width="12.7109375" style="6" customWidth="1"/>
    <col min="15367" max="15616" width="9.140625" style="6"/>
    <col min="15617" max="15617" width="7.28515625" style="6" customWidth="1"/>
    <col min="15618" max="15618" width="80.7109375" style="6" customWidth="1"/>
    <col min="15619" max="15619" width="7.28515625" style="6" customWidth="1"/>
    <col min="15620" max="15620" width="9.28515625" style="6" customWidth="1"/>
    <col min="15621" max="15621" width="10.7109375" style="6" customWidth="1"/>
    <col min="15622" max="15622" width="12.7109375" style="6" customWidth="1"/>
    <col min="15623" max="15872" width="9.140625" style="6"/>
    <col min="15873" max="15873" width="7.28515625" style="6" customWidth="1"/>
    <col min="15874" max="15874" width="80.7109375" style="6" customWidth="1"/>
    <col min="15875" max="15875" width="7.28515625" style="6" customWidth="1"/>
    <col min="15876" max="15876" width="9.28515625" style="6" customWidth="1"/>
    <col min="15877" max="15877" width="10.7109375" style="6" customWidth="1"/>
    <col min="15878" max="15878" width="12.7109375" style="6" customWidth="1"/>
    <col min="15879" max="16128" width="9.140625" style="6"/>
    <col min="16129" max="16129" width="7.28515625" style="6" customWidth="1"/>
    <col min="16130" max="16130" width="80.7109375" style="6" customWidth="1"/>
    <col min="16131" max="16131" width="7.28515625" style="6" customWidth="1"/>
    <col min="16132" max="16132" width="9.28515625" style="6" customWidth="1"/>
    <col min="16133" max="16133" width="10.7109375" style="6" customWidth="1"/>
    <col min="16134" max="16134" width="12.7109375" style="6" customWidth="1"/>
    <col min="16135" max="16384" width="9.140625" style="6"/>
  </cols>
  <sheetData>
    <row r="2" spans="1:6">
      <c r="A2" s="26"/>
      <c r="B2" s="27" t="s">
        <v>48</v>
      </c>
    </row>
    <row r="3" spans="1:6">
      <c r="A3" s="26"/>
      <c r="B3" s="27"/>
    </row>
    <row r="4" spans="1:6">
      <c r="A4" s="26"/>
      <c r="B4" s="31" t="s">
        <v>49</v>
      </c>
    </row>
    <row r="5" spans="1:6">
      <c r="A5" s="26"/>
      <c r="B5" s="32"/>
    </row>
    <row r="6" spans="1:6" ht="24.75" customHeight="1">
      <c r="A6" s="26"/>
      <c r="B6" s="33" t="s">
        <v>50</v>
      </c>
    </row>
    <row r="7" spans="1:6" ht="33.75" customHeight="1">
      <c r="A7" s="26"/>
      <c r="B7" s="33" t="s">
        <v>51</v>
      </c>
    </row>
    <row r="8" spans="1:6" ht="144" customHeight="1">
      <c r="B8" s="33" t="s">
        <v>52</v>
      </c>
    </row>
    <row r="9" spans="1:6" s="34" customFormat="1" ht="51.75" customHeight="1">
      <c r="B9" s="33" t="s">
        <v>53</v>
      </c>
      <c r="F9" s="35"/>
    </row>
    <row r="10" spans="1:6" s="34" customFormat="1" ht="38.25">
      <c r="B10" s="33" t="s">
        <v>54</v>
      </c>
    </row>
    <row r="11" spans="1:6" s="34" customFormat="1" ht="25.5">
      <c r="A11" s="36"/>
      <c r="B11" s="33" t="s">
        <v>55</v>
      </c>
      <c r="D11" s="35"/>
      <c r="F11" s="35"/>
    </row>
    <row r="12" spans="1:6" s="34" customFormat="1" ht="25.5">
      <c r="A12" s="36"/>
      <c r="B12" s="33" t="s">
        <v>56</v>
      </c>
      <c r="D12" s="35"/>
      <c r="F12" s="35"/>
    </row>
    <row r="13" spans="1:6" s="34" customFormat="1" ht="25.5">
      <c r="A13" s="36"/>
      <c r="B13" s="33" t="s">
        <v>57</v>
      </c>
      <c r="D13" s="35"/>
      <c r="F13" s="35"/>
    </row>
    <row r="14" spans="1:6" s="34" customFormat="1" ht="51">
      <c r="A14" s="36"/>
      <c r="B14" s="33" t="s">
        <v>58</v>
      </c>
      <c r="D14" s="35"/>
      <c r="F14" s="35"/>
    </row>
    <row r="15" spans="1:6" s="34" customFormat="1" ht="27" customHeight="1">
      <c r="A15" s="36"/>
      <c r="B15" s="33" t="s">
        <v>59</v>
      </c>
      <c r="D15" s="35"/>
      <c r="F15" s="35"/>
    </row>
    <row r="16" spans="1:6" s="34" customFormat="1" ht="63.75">
      <c r="B16" s="33" t="s">
        <v>60</v>
      </c>
      <c r="F16" s="35"/>
    </row>
    <row r="17" spans="1:6" s="34" customFormat="1" ht="51">
      <c r="A17" s="36"/>
      <c r="B17" s="33" t="s">
        <v>61</v>
      </c>
      <c r="D17" s="35"/>
      <c r="F17" s="35"/>
    </row>
    <row r="18" spans="1:6" s="34" customFormat="1" ht="25.5">
      <c r="A18" s="36"/>
      <c r="B18" s="33" t="s">
        <v>62</v>
      </c>
      <c r="D18" s="35"/>
      <c r="F18" s="35"/>
    </row>
    <row r="19" spans="1:6" s="34" customFormat="1" ht="51">
      <c r="B19" s="33" t="s">
        <v>63</v>
      </c>
      <c r="F19" s="35"/>
    </row>
    <row r="20" spans="1:6" s="34" customFormat="1">
      <c r="A20" s="36"/>
      <c r="B20" s="33" t="s">
        <v>64</v>
      </c>
      <c r="D20" s="35"/>
      <c r="F20" s="35"/>
    </row>
    <row r="21" spans="1:6" s="34" customFormat="1">
      <c r="B21" s="32"/>
      <c r="D21" s="35"/>
      <c r="F21" s="35"/>
    </row>
    <row r="22" spans="1:6" s="34" customFormat="1">
      <c r="A22" s="36"/>
      <c r="B22" s="31" t="s">
        <v>65</v>
      </c>
      <c r="D22" s="35"/>
      <c r="F22" s="35"/>
    </row>
    <row r="23" spans="1:6" s="34" customFormat="1">
      <c r="A23" s="36"/>
      <c r="B23" s="32"/>
      <c r="D23" s="35"/>
      <c r="F23" s="35"/>
    </row>
    <row r="24" spans="1:6" s="34" customFormat="1" ht="26.25" customHeight="1">
      <c r="B24" s="37" t="s">
        <v>66</v>
      </c>
      <c r="D24" s="35"/>
      <c r="F24" s="35"/>
    </row>
    <row r="25" spans="1:6" s="34" customFormat="1" ht="58.5" customHeight="1">
      <c r="A25" s="36"/>
      <c r="B25" s="38" t="s">
        <v>67</v>
      </c>
      <c r="D25" s="35"/>
      <c r="F25" s="35"/>
    </row>
    <row r="26" spans="1:6" s="34" customFormat="1">
      <c r="A26" s="36"/>
      <c r="B26" s="33" t="s">
        <v>68</v>
      </c>
      <c r="D26" s="35"/>
      <c r="F26" s="35"/>
    </row>
    <row r="27" spans="1:6" s="34" customFormat="1" ht="40.5" customHeight="1">
      <c r="A27" s="36"/>
      <c r="B27" s="33" t="s">
        <v>69</v>
      </c>
      <c r="D27" s="39"/>
      <c r="F27" s="35"/>
    </row>
    <row r="28" spans="1:6" s="34" customFormat="1">
      <c r="A28" s="36"/>
      <c r="B28" s="32"/>
      <c r="F28" s="35"/>
    </row>
    <row r="29" spans="1:6" s="34" customFormat="1">
      <c r="A29" s="36"/>
      <c r="B29" s="31" t="s">
        <v>70</v>
      </c>
      <c r="D29" s="35"/>
      <c r="F29" s="35"/>
    </row>
    <row r="30" spans="1:6" s="34" customFormat="1">
      <c r="A30" s="36"/>
      <c r="B30" s="32"/>
      <c r="D30" s="35"/>
      <c r="F30" s="35"/>
    </row>
    <row r="31" spans="1:6" s="34" customFormat="1" ht="114.75">
      <c r="A31" s="36"/>
      <c r="B31" s="33" t="s">
        <v>71</v>
      </c>
      <c r="D31" s="35"/>
      <c r="F31" s="35"/>
    </row>
    <row r="32" spans="1:6" s="34" customFormat="1" ht="25.5">
      <c r="A32" s="36"/>
      <c r="B32" s="33" t="s">
        <v>72</v>
      </c>
      <c r="D32" s="35"/>
      <c r="F32" s="35"/>
    </row>
    <row r="33" spans="1:6" s="34" customFormat="1" ht="38.25">
      <c r="A33" s="36"/>
      <c r="B33" s="33" t="s">
        <v>73</v>
      </c>
      <c r="D33" s="35"/>
      <c r="F33" s="35"/>
    </row>
    <row r="34" spans="1:6" s="34" customFormat="1" ht="25.5">
      <c r="A34" s="36"/>
      <c r="B34" s="33" t="s">
        <v>74</v>
      </c>
      <c r="D34" s="35"/>
      <c r="F34" s="35"/>
    </row>
    <row r="35" spans="1:6" s="34" customFormat="1" ht="51">
      <c r="A35" s="36"/>
      <c r="B35" s="33" t="s">
        <v>75</v>
      </c>
      <c r="D35" s="35"/>
      <c r="F35" s="35"/>
    </row>
    <row r="36" spans="1:6" s="34" customFormat="1">
      <c r="A36" s="36"/>
      <c r="B36" s="32"/>
      <c r="D36" s="35"/>
      <c r="F36" s="35"/>
    </row>
    <row r="37" spans="1:6" s="34" customFormat="1">
      <c r="A37" s="36"/>
      <c r="B37" s="31" t="s">
        <v>76</v>
      </c>
      <c r="D37" s="35"/>
      <c r="F37" s="35"/>
    </row>
    <row r="38" spans="1:6" s="34" customFormat="1">
      <c r="A38" s="36"/>
      <c r="B38" s="32"/>
      <c r="F38" s="35"/>
    </row>
    <row r="39" spans="1:6" s="34" customFormat="1" ht="26.25" customHeight="1">
      <c r="A39" s="36"/>
      <c r="B39" s="33" t="s">
        <v>77</v>
      </c>
      <c r="D39" s="35"/>
      <c r="F39" s="35"/>
    </row>
    <row r="40" spans="1:6" s="34" customFormat="1" ht="63.75">
      <c r="A40" s="36"/>
      <c r="B40" s="33" t="s">
        <v>78</v>
      </c>
      <c r="D40" s="35"/>
      <c r="F40" s="35"/>
    </row>
    <row r="41" spans="1:6" s="34" customFormat="1" ht="51">
      <c r="A41" s="36"/>
      <c r="B41" s="33" t="s">
        <v>79</v>
      </c>
      <c r="D41" s="35"/>
      <c r="F41" s="35"/>
    </row>
    <row r="42" spans="1:6" s="34" customFormat="1" ht="63.75">
      <c r="A42" s="36"/>
      <c r="B42" s="33" t="s">
        <v>80</v>
      </c>
      <c r="D42" s="35"/>
      <c r="F42" s="35"/>
    </row>
    <row r="43" spans="1:6" s="34" customFormat="1">
      <c r="A43" s="36"/>
      <c r="B43" s="32"/>
      <c r="D43" s="35"/>
      <c r="F43" s="35"/>
    </row>
    <row r="44" spans="1:6" s="34" customFormat="1">
      <c r="A44" s="36"/>
      <c r="B44" s="31" t="s">
        <v>81</v>
      </c>
      <c r="D44" s="35"/>
      <c r="F44" s="35"/>
    </row>
    <row r="45" spans="1:6" s="34" customFormat="1">
      <c r="A45" s="36"/>
      <c r="B45" s="32"/>
      <c r="D45" s="35"/>
      <c r="F45" s="35"/>
    </row>
    <row r="46" spans="1:6" s="34" customFormat="1" ht="38.25">
      <c r="A46" s="36"/>
      <c r="B46" s="33" t="s">
        <v>82</v>
      </c>
      <c r="D46" s="35"/>
      <c r="F46" s="35"/>
    </row>
    <row r="47" spans="1:6" s="34" customFormat="1" ht="25.5">
      <c r="A47" s="36"/>
      <c r="B47" s="33" t="s">
        <v>83</v>
      </c>
      <c r="D47" s="35"/>
      <c r="F47" s="35"/>
    </row>
    <row r="48" spans="1:6" ht="25.5">
      <c r="A48" s="40"/>
      <c r="B48" s="33" t="s">
        <v>84</v>
      </c>
      <c r="C48" s="41"/>
      <c r="D48" s="30"/>
    </row>
    <row r="49" spans="1:6" ht="25.5">
      <c r="A49" s="40"/>
      <c r="B49" s="33" t="s">
        <v>85</v>
      </c>
      <c r="C49" s="41"/>
      <c r="D49" s="30"/>
    </row>
    <row r="50" spans="1:6">
      <c r="A50" s="40"/>
      <c r="B50" s="32"/>
      <c r="C50" s="41"/>
      <c r="D50" s="30"/>
    </row>
    <row r="51" spans="1:6">
      <c r="A51" s="40"/>
      <c r="B51" s="31" t="s">
        <v>86</v>
      </c>
      <c r="C51" s="41"/>
      <c r="D51" s="42"/>
      <c r="E51" s="42"/>
      <c r="F51" s="42"/>
    </row>
    <row r="52" spans="1:6">
      <c r="A52" s="40"/>
      <c r="B52" s="32"/>
      <c r="C52" s="41"/>
      <c r="D52" s="42"/>
      <c r="E52" s="42"/>
      <c r="F52" s="42"/>
    </row>
    <row r="53" spans="1:6" ht="89.25">
      <c r="A53" s="40"/>
      <c r="B53" s="33" t="s">
        <v>87</v>
      </c>
      <c r="C53" s="41"/>
      <c r="D53" s="42"/>
      <c r="E53" s="42"/>
      <c r="F53" s="42"/>
    </row>
    <row r="54" spans="1:6" ht="25.5">
      <c r="A54" s="40"/>
      <c r="B54" s="33" t="s">
        <v>88</v>
      </c>
      <c r="C54" s="41"/>
      <c r="D54" s="42"/>
      <c r="E54" s="42"/>
      <c r="F54" s="42"/>
    </row>
    <row r="55" spans="1:6" ht="38.25">
      <c r="A55" s="40"/>
      <c r="B55" s="33" t="s">
        <v>89</v>
      </c>
      <c r="C55" s="41"/>
      <c r="D55" s="42"/>
      <c r="E55" s="42"/>
      <c r="F55" s="42"/>
    </row>
    <row r="56" spans="1:6">
      <c r="A56" s="40"/>
      <c r="B56" s="32"/>
      <c r="C56" s="41"/>
      <c r="D56" s="42"/>
      <c r="E56" s="42"/>
      <c r="F56" s="42"/>
    </row>
    <row r="57" spans="1:6">
      <c r="A57" s="40"/>
      <c r="B57" s="31" t="s">
        <v>90</v>
      </c>
      <c r="C57" s="41"/>
      <c r="D57" s="42"/>
      <c r="E57" s="42"/>
      <c r="F57" s="42"/>
    </row>
    <row r="58" spans="1:6">
      <c r="A58" s="40"/>
      <c r="B58" s="32"/>
      <c r="C58" s="41"/>
      <c r="D58" s="42"/>
      <c r="E58" s="42"/>
      <c r="F58" s="42"/>
    </row>
    <row r="59" spans="1:6" ht="102">
      <c r="A59" s="40"/>
      <c r="B59" s="33" t="s">
        <v>91</v>
      </c>
      <c r="C59" s="41"/>
      <c r="D59" s="42"/>
      <c r="E59" s="42"/>
      <c r="F59" s="42"/>
    </row>
    <row r="60" spans="1:6" ht="89.25">
      <c r="A60" s="40"/>
      <c r="B60" s="33" t="s">
        <v>92</v>
      </c>
      <c r="C60" s="41"/>
      <c r="D60" s="42"/>
      <c r="E60" s="42"/>
      <c r="F60" s="42"/>
    </row>
    <row r="61" spans="1:6">
      <c r="A61" s="40"/>
      <c r="B61" s="32"/>
      <c r="C61" s="41"/>
      <c r="D61" s="42"/>
      <c r="E61" s="42"/>
      <c r="F61" s="42"/>
    </row>
    <row r="62" spans="1:6">
      <c r="A62" s="40"/>
      <c r="B62" s="31" t="s">
        <v>93</v>
      </c>
      <c r="C62" s="41"/>
      <c r="D62" s="42"/>
      <c r="E62" s="42"/>
      <c r="F62" s="42"/>
    </row>
    <row r="63" spans="1:6">
      <c r="B63" s="32"/>
    </row>
    <row r="64" spans="1:6" ht="25.5">
      <c r="B64" s="33" t="s">
        <v>94</v>
      </c>
    </row>
    <row r="65" spans="2:2" s="6" customFormat="1" ht="38.25">
      <c r="B65" s="33" t="s">
        <v>95</v>
      </c>
    </row>
    <row r="66" spans="2:2" s="6" customFormat="1" ht="51">
      <c r="B66" s="33" t="s">
        <v>96</v>
      </c>
    </row>
    <row r="67" spans="2:2" s="6" customFormat="1">
      <c r="B67" s="32"/>
    </row>
    <row r="68" spans="2:2" s="6" customFormat="1">
      <c r="B68" s="31" t="s">
        <v>97</v>
      </c>
    </row>
    <row r="69" spans="2:2" s="6" customFormat="1">
      <c r="B69" s="32"/>
    </row>
    <row r="70" spans="2:2" s="6" customFormat="1" ht="25.5">
      <c r="B70" s="33" t="s">
        <v>98</v>
      </c>
    </row>
    <row r="71" spans="2:2" s="6" customFormat="1" ht="38.25">
      <c r="B71" s="33" t="s">
        <v>99</v>
      </c>
    </row>
    <row r="72" spans="2:2" s="6" customFormat="1">
      <c r="B72" s="33"/>
    </row>
    <row r="73" spans="2:2" s="6" customFormat="1">
      <c r="B73" s="31" t="s">
        <v>100</v>
      </c>
    </row>
    <row r="74" spans="2:2" s="6" customFormat="1">
      <c r="B74" s="32"/>
    </row>
    <row r="75" spans="2:2" s="6" customFormat="1" ht="42.75" customHeight="1">
      <c r="B75" s="33" t="s">
        <v>101</v>
      </c>
    </row>
    <row r="76" spans="2:2" s="6" customFormat="1" ht="66" customHeight="1">
      <c r="B76" s="33" t="s">
        <v>102</v>
      </c>
    </row>
    <row r="77" spans="2:2" s="6" customFormat="1" ht="51">
      <c r="B77" s="33" t="s">
        <v>103</v>
      </c>
    </row>
    <row r="78" spans="2:2" s="6" customFormat="1" ht="38.25">
      <c r="B78" s="33" t="s">
        <v>104</v>
      </c>
    </row>
    <row r="79" spans="2:2" s="6" customFormat="1" ht="51">
      <c r="B79" s="33" t="s">
        <v>105</v>
      </c>
    </row>
    <row r="80" spans="2:2" s="6" customFormat="1" ht="63.75">
      <c r="B80" s="33" t="s">
        <v>106</v>
      </c>
    </row>
  </sheetData>
  <pageMargins left="0.78740157480314965" right="0" top="0.98425196850393704" bottom="0.98425196850393704" header="0.39370078740157483" footer="0.31496062992125984"/>
  <pageSetup paperSize="9" orientation="portrait" r:id="rId1"/>
  <headerFooter alignWithMargins="0">
    <oddHeader>&amp;L&amp;9&amp;G&amp;C&amp;9KB Dubrava – ugradnja vanjskog dizala za povezivanje
 onkologije i radiologije s prostorom Poliklinike&amp;R&amp;9&amp;P / &amp;N</oddHeader>
  </headerFooter>
  <rowBreaks count="1" manualBreakCount="1">
    <brk id="43" max="1"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I108"/>
  <sheetViews>
    <sheetView view="pageBreakPreview" topLeftCell="A29" zoomScaleNormal="100" zoomScaleSheetLayoutView="100" workbookViewId="0">
      <selection activeCell="E39" sqref="E39:E84"/>
    </sheetView>
  </sheetViews>
  <sheetFormatPr defaultRowHeight="12.75"/>
  <cols>
    <col min="1" max="1" width="7.28515625" style="156" customWidth="1"/>
    <col min="2" max="2" width="47.7109375" style="44" customWidth="1"/>
    <col min="3" max="3" width="8.7109375" style="45" customWidth="1"/>
    <col min="4" max="4" width="9.28515625" style="46" customWidth="1"/>
    <col min="5" max="5" width="9.5703125" style="47" customWidth="1"/>
    <col min="6" max="6" width="13.42578125" style="48" customWidth="1"/>
    <col min="7" max="256" width="9.140625" style="44"/>
    <col min="257" max="257" width="7.28515625" style="44" customWidth="1"/>
    <col min="258" max="258" width="47.7109375" style="44" customWidth="1"/>
    <col min="259" max="259" width="8.7109375" style="44" customWidth="1"/>
    <col min="260" max="260" width="9.28515625" style="44" customWidth="1"/>
    <col min="261" max="261" width="9.5703125" style="44" customWidth="1"/>
    <col min="262" max="262" width="13.42578125" style="44" customWidth="1"/>
    <col min="263" max="512" width="9.140625" style="44"/>
    <col min="513" max="513" width="7.28515625" style="44" customWidth="1"/>
    <col min="514" max="514" width="47.7109375" style="44" customWidth="1"/>
    <col min="515" max="515" width="8.7109375" style="44" customWidth="1"/>
    <col min="516" max="516" width="9.28515625" style="44" customWidth="1"/>
    <col min="517" max="517" width="9.5703125" style="44" customWidth="1"/>
    <col min="518" max="518" width="13.42578125" style="44" customWidth="1"/>
    <col min="519" max="768" width="9.140625" style="44"/>
    <col min="769" max="769" width="7.28515625" style="44" customWidth="1"/>
    <col min="770" max="770" width="47.7109375" style="44" customWidth="1"/>
    <col min="771" max="771" width="8.7109375" style="44" customWidth="1"/>
    <col min="772" max="772" width="9.28515625" style="44" customWidth="1"/>
    <col min="773" max="773" width="9.5703125" style="44" customWidth="1"/>
    <col min="774" max="774" width="13.42578125" style="44" customWidth="1"/>
    <col min="775" max="1024" width="9.140625" style="44"/>
    <col min="1025" max="1025" width="7.28515625" style="44" customWidth="1"/>
    <col min="1026" max="1026" width="47.7109375" style="44" customWidth="1"/>
    <col min="1027" max="1027" width="8.7109375" style="44" customWidth="1"/>
    <col min="1028" max="1028" width="9.28515625" style="44" customWidth="1"/>
    <col min="1029" max="1029" width="9.5703125" style="44" customWidth="1"/>
    <col min="1030" max="1030" width="13.42578125" style="44" customWidth="1"/>
    <col min="1031" max="1280" width="9.140625" style="44"/>
    <col min="1281" max="1281" width="7.28515625" style="44" customWidth="1"/>
    <col min="1282" max="1282" width="47.7109375" style="44" customWidth="1"/>
    <col min="1283" max="1283" width="8.7109375" style="44" customWidth="1"/>
    <col min="1284" max="1284" width="9.28515625" style="44" customWidth="1"/>
    <col min="1285" max="1285" width="9.5703125" style="44" customWidth="1"/>
    <col min="1286" max="1286" width="13.42578125" style="44" customWidth="1"/>
    <col min="1287" max="1536" width="9.140625" style="44"/>
    <col min="1537" max="1537" width="7.28515625" style="44" customWidth="1"/>
    <col min="1538" max="1538" width="47.7109375" style="44" customWidth="1"/>
    <col min="1539" max="1539" width="8.7109375" style="44" customWidth="1"/>
    <col min="1540" max="1540" width="9.28515625" style="44" customWidth="1"/>
    <col min="1541" max="1541" width="9.5703125" style="44" customWidth="1"/>
    <col min="1542" max="1542" width="13.42578125" style="44" customWidth="1"/>
    <col min="1543" max="1792" width="9.140625" style="44"/>
    <col min="1793" max="1793" width="7.28515625" style="44" customWidth="1"/>
    <col min="1794" max="1794" width="47.7109375" style="44" customWidth="1"/>
    <col min="1795" max="1795" width="8.7109375" style="44" customWidth="1"/>
    <col min="1796" max="1796" width="9.28515625" style="44" customWidth="1"/>
    <col min="1797" max="1797" width="9.5703125" style="44" customWidth="1"/>
    <col min="1798" max="1798" width="13.42578125" style="44" customWidth="1"/>
    <col min="1799" max="2048" width="9.140625" style="44"/>
    <col min="2049" max="2049" width="7.28515625" style="44" customWidth="1"/>
    <col min="2050" max="2050" width="47.7109375" style="44" customWidth="1"/>
    <col min="2051" max="2051" width="8.7109375" style="44" customWidth="1"/>
    <col min="2052" max="2052" width="9.28515625" style="44" customWidth="1"/>
    <col min="2053" max="2053" width="9.5703125" style="44" customWidth="1"/>
    <col min="2054" max="2054" width="13.42578125" style="44" customWidth="1"/>
    <col min="2055" max="2304" width="9.140625" style="44"/>
    <col min="2305" max="2305" width="7.28515625" style="44" customWidth="1"/>
    <col min="2306" max="2306" width="47.7109375" style="44" customWidth="1"/>
    <col min="2307" max="2307" width="8.7109375" style="44" customWidth="1"/>
    <col min="2308" max="2308" width="9.28515625" style="44" customWidth="1"/>
    <col min="2309" max="2309" width="9.5703125" style="44" customWidth="1"/>
    <col min="2310" max="2310" width="13.42578125" style="44" customWidth="1"/>
    <col min="2311" max="2560" width="9.140625" style="44"/>
    <col min="2561" max="2561" width="7.28515625" style="44" customWidth="1"/>
    <col min="2562" max="2562" width="47.7109375" style="44" customWidth="1"/>
    <col min="2563" max="2563" width="8.7109375" style="44" customWidth="1"/>
    <col min="2564" max="2564" width="9.28515625" style="44" customWidth="1"/>
    <col min="2565" max="2565" width="9.5703125" style="44" customWidth="1"/>
    <col min="2566" max="2566" width="13.42578125" style="44" customWidth="1"/>
    <col min="2567" max="2816" width="9.140625" style="44"/>
    <col min="2817" max="2817" width="7.28515625" style="44" customWidth="1"/>
    <col min="2818" max="2818" width="47.7109375" style="44" customWidth="1"/>
    <col min="2819" max="2819" width="8.7109375" style="44" customWidth="1"/>
    <col min="2820" max="2820" width="9.28515625" style="44" customWidth="1"/>
    <col min="2821" max="2821" width="9.5703125" style="44" customWidth="1"/>
    <col min="2822" max="2822" width="13.42578125" style="44" customWidth="1"/>
    <col min="2823" max="3072" width="9.140625" style="44"/>
    <col min="3073" max="3073" width="7.28515625" style="44" customWidth="1"/>
    <col min="3074" max="3074" width="47.7109375" style="44" customWidth="1"/>
    <col min="3075" max="3075" width="8.7109375" style="44" customWidth="1"/>
    <col min="3076" max="3076" width="9.28515625" style="44" customWidth="1"/>
    <col min="3077" max="3077" width="9.5703125" style="44" customWidth="1"/>
    <col min="3078" max="3078" width="13.42578125" style="44" customWidth="1"/>
    <col min="3079" max="3328" width="9.140625" style="44"/>
    <col min="3329" max="3329" width="7.28515625" style="44" customWidth="1"/>
    <col min="3330" max="3330" width="47.7109375" style="44" customWidth="1"/>
    <col min="3331" max="3331" width="8.7109375" style="44" customWidth="1"/>
    <col min="3332" max="3332" width="9.28515625" style="44" customWidth="1"/>
    <col min="3333" max="3333" width="9.5703125" style="44" customWidth="1"/>
    <col min="3334" max="3334" width="13.42578125" style="44" customWidth="1"/>
    <col min="3335" max="3584" width="9.140625" style="44"/>
    <col min="3585" max="3585" width="7.28515625" style="44" customWidth="1"/>
    <col min="3586" max="3586" width="47.7109375" style="44" customWidth="1"/>
    <col min="3587" max="3587" width="8.7109375" style="44" customWidth="1"/>
    <col min="3588" max="3588" width="9.28515625" style="44" customWidth="1"/>
    <col min="3589" max="3589" width="9.5703125" style="44" customWidth="1"/>
    <col min="3590" max="3590" width="13.42578125" style="44" customWidth="1"/>
    <col min="3591" max="3840" width="9.140625" style="44"/>
    <col min="3841" max="3841" width="7.28515625" style="44" customWidth="1"/>
    <col min="3842" max="3842" width="47.7109375" style="44" customWidth="1"/>
    <col min="3843" max="3843" width="8.7109375" style="44" customWidth="1"/>
    <col min="3844" max="3844" width="9.28515625" style="44" customWidth="1"/>
    <col min="3845" max="3845" width="9.5703125" style="44" customWidth="1"/>
    <col min="3846" max="3846" width="13.42578125" style="44" customWidth="1"/>
    <col min="3847" max="4096" width="9.140625" style="44"/>
    <col min="4097" max="4097" width="7.28515625" style="44" customWidth="1"/>
    <col min="4098" max="4098" width="47.7109375" style="44" customWidth="1"/>
    <col min="4099" max="4099" width="8.7109375" style="44" customWidth="1"/>
    <col min="4100" max="4100" width="9.28515625" style="44" customWidth="1"/>
    <col min="4101" max="4101" width="9.5703125" style="44" customWidth="1"/>
    <col min="4102" max="4102" width="13.42578125" style="44" customWidth="1"/>
    <col min="4103" max="4352" width="9.140625" style="44"/>
    <col min="4353" max="4353" width="7.28515625" style="44" customWidth="1"/>
    <col min="4354" max="4354" width="47.7109375" style="44" customWidth="1"/>
    <col min="4355" max="4355" width="8.7109375" style="44" customWidth="1"/>
    <col min="4356" max="4356" width="9.28515625" style="44" customWidth="1"/>
    <col min="4357" max="4357" width="9.5703125" style="44" customWidth="1"/>
    <col min="4358" max="4358" width="13.42578125" style="44" customWidth="1"/>
    <col min="4359" max="4608" width="9.140625" style="44"/>
    <col min="4609" max="4609" width="7.28515625" style="44" customWidth="1"/>
    <col min="4610" max="4610" width="47.7109375" style="44" customWidth="1"/>
    <col min="4611" max="4611" width="8.7109375" style="44" customWidth="1"/>
    <col min="4612" max="4612" width="9.28515625" style="44" customWidth="1"/>
    <col min="4613" max="4613" width="9.5703125" style="44" customWidth="1"/>
    <col min="4614" max="4614" width="13.42578125" style="44" customWidth="1"/>
    <col min="4615" max="4864" width="9.140625" style="44"/>
    <col min="4865" max="4865" width="7.28515625" style="44" customWidth="1"/>
    <col min="4866" max="4866" width="47.7109375" style="44" customWidth="1"/>
    <col min="4867" max="4867" width="8.7109375" style="44" customWidth="1"/>
    <col min="4868" max="4868" width="9.28515625" style="44" customWidth="1"/>
    <col min="4869" max="4869" width="9.5703125" style="44" customWidth="1"/>
    <col min="4870" max="4870" width="13.42578125" style="44" customWidth="1"/>
    <col min="4871" max="5120" width="9.140625" style="44"/>
    <col min="5121" max="5121" width="7.28515625" style="44" customWidth="1"/>
    <col min="5122" max="5122" width="47.7109375" style="44" customWidth="1"/>
    <col min="5123" max="5123" width="8.7109375" style="44" customWidth="1"/>
    <col min="5124" max="5124" width="9.28515625" style="44" customWidth="1"/>
    <col min="5125" max="5125" width="9.5703125" style="44" customWidth="1"/>
    <col min="5126" max="5126" width="13.42578125" style="44" customWidth="1"/>
    <col min="5127" max="5376" width="9.140625" style="44"/>
    <col min="5377" max="5377" width="7.28515625" style="44" customWidth="1"/>
    <col min="5378" max="5378" width="47.7109375" style="44" customWidth="1"/>
    <col min="5379" max="5379" width="8.7109375" style="44" customWidth="1"/>
    <col min="5380" max="5380" width="9.28515625" style="44" customWidth="1"/>
    <col min="5381" max="5381" width="9.5703125" style="44" customWidth="1"/>
    <col min="5382" max="5382" width="13.42578125" style="44" customWidth="1"/>
    <col min="5383" max="5632" width="9.140625" style="44"/>
    <col min="5633" max="5633" width="7.28515625" style="44" customWidth="1"/>
    <col min="5634" max="5634" width="47.7109375" style="44" customWidth="1"/>
    <col min="5635" max="5635" width="8.7109375" style="44" customWidth="1"/>
    <col min="5636" max="5636" width="9.28515625" style="44" customWidth="1"/>
    <col min="5637" max="5637" width="9.5703125" style="44" customWidth="1"/>
    <col min="5638" max="5638" width="13.42578125" style="44" customWidth="1"/>
    <col min="5639" max="5888" width="9.140625" style="44"/>
    <col min="5889" max="5889" width="7.28515625" style="44" customWidth="1"/>
    <col min="5890" max="5890" width="47.7109375" style="44" customWidth="1"/>
    <col min="5891" max="5891" width="8.7109375" style="44" customWidth="1"/>
    <col min="5892" max="5892" width="9.28515625" style="44" customWidth="1"/>
    <col min="5893" max="5893" width="9.5703125" style="44" customWidth="1"/>
    <col min="5894" max="5894" width="13.42578125" style="44" customWidth="1"/>
    <col min="5895" max="6144" width="9.140625" style="44"/>
    <col min="6145" max="6145" width="7.28515625" style="44" customWidth="1"/>
    <col min="6146" max="6146" width="47.7109375" style="44" customWidth="1"/>
    <col min="6147" max="6147" width="8.7109375" style="44" customWidth="1"/>
    <col min="6148" max="6148" width="9.28515625" style="44" customWidth="1"/>
    <col min="6149" max="6149" width="9.5703125" style="44" customWidth="1"/>
    <col min="6150" max="6150" width="13.42578125" style="44" customWidth="1"/>
    <col min="6151" max="6400" width="9.140625" style="44"/>
    <col min="6401" max="6401" width="7.28515625" style="44" customWidth="1"/>
    <col min="6402" max="6402" width="47.7109375" style="44" customWidth="1"/>
    <col min="6403" max="6403" width="8.7109375" style="44" customWidth="1"/>
    <col min="6404" max="6404" width="9.28515625" style="44" customWidth="1"/>
    <col min="6405" max="6405" width="9.5703125" style="44" customWidth="1"/>
    <col min="6406" max="6406" width="13.42578125" style="44" customWidth="1"/>
    <col min="6407" max="6656" width="9.140625" style="44"/>
    <col min="6657" max="6657" width="7.28515625" style="44" customWidth="1"/>
    <col min="6658" max="6658" width="47.7109375" style="44" customWidth="1"/>
    <col min="6659" max="6659" width="8.7109375" style="44" customWidth="1"/>
    <col min="6660" max="6660" width="9.28515625" style="44" customWidth="1"/>
    <col min="6661" max="6661" width="9.5703125" style="44" customWidth="1"/>
    <col min="6662" max="6662" width="13.42578125" style="44" customWidth="1"/>
    <col min="6663" max="6912" width="9.140625" style="44"/>
    <col min="6913" max="6913" width="7.28515625" style="44" customWidth="1"/>
    <col min="6914" max="6914" width="47.7109375" style="44" customWidth="1"/>
    <col min="6915" max="6915" width="8.7109375" style="44" customWidth="1"/>
    <col min="6916" max="6916" width="9.28515625" style="44" customWidth="1"/>
    <col min="6917" max="6917" width="9.5703125" style="44" customWidth="1"/>
    <col min="6918" max="6918" width="13.42578125" style="44" customWidth="1"/>
    <col min="6919" max="7168" width="9.140625" style="44"/>
    <col min="7169" max="7169" width="7.28515625" style="44" customWidth="1"/>
    <col min="7170" max="7170" width="47.7109375" style="44" customWidth="1"/>
    <col min="7171" max="7171" width="8.7109375" style="44" customWidth="1"/>
    <col min="7172" max="7172" width="9.28515625" style="44" customWidth="1"/>
    <col min="7173" max="7173" width="9.5703125" style="44" customWidth="1"/>
    <col min="7174" max="7174" width="13.42578125" style="44" customWidth="1"/>
    <col min="7175" max="7424" width="9.140625" style="44"/>
    <col min="7425" max="7425" width="7.28515625" style="44" customWidth="1"/>
    <col min="7426" max="7426" width="47.7109375" style="44" customWidth="1"/>
    <col min="7427" max="7427" width="8.7109375" style="44" customWidth="1"/>
    <col min="7428" max="7428" width="9.28515625" style="44" customWidth="1"/>
    <col min="7429" max="7429" width="9.5703125" style="44" customWidth="1"/>
    <col min="7430" max="7430" width="13.42578125" style="44" customWidth="1"/>
    <col min="7431" max="7680" width="9.140625" style="44"/>
    <col min="7681" max="7681" width="7.28515625" style="44" customWidth="1"/>
    <col min="7682" max="7682" width="47.7109375" style="44" customWidth="1"/>
    <col min="7683" max="7683" width="8.7109375" style="44" customWidth="1"/>
    <col min="7684" max="7684" width="9.28515625" style="44" customWidth="1"/>
    <col min="7685" max="7685" width="9.5703125" style="44" customWidth="1"/>
    <col min="7686" max="7686" width="13.42578125" style="44" customWidth="1"/>
    <col min="7687" max="7936" width="9.140625" style="44"/>
    <col min="7937" max="7937" width="7.28515625" style="44" customWidth="1"/>
    <col min="7938" max="7938" width="47.7109375" style="44" customWidth="1"/>
    <col min="7939" max="7939" width="8.7109375" style="44" customWidth="1"/>
    <col min="7940" max="7940" width="9.28515625" style="44" customWidth="1"/>
    <col min="7941" max="7941" width="9.5703125" style="44" customWidth="1"/>
    <col min="7942" max="7942" width="13.42578125" style="44" customWidth="1"/>
    <col min="7943" max="8192" width="9.140625" style="44"/>
    <col min="8193" max="8193" width="7.28515625" style="44" customWidth="1"/>
    <col min="8194" max="8194" width="47.7109375" style="44" customWidth="1"/>
    <col min="8195" max="8195" width="8.7109375" style="44" customWidth="1"/>
    <col min="8196" max="8196" width="9.28515625" style="44" customWidth="1"/>
    <col min="8197" max="8197" width="9.5703125" style="44" customWidth="1"/>
    <col min="8198" max="8198" width="13.42578125" style="44" customWidth="1"/>
    <col min="8199" max="8448" width="9.140625" style="44"/>
    <col min="8449" max="8449" width="7.28515625" style="44" customWidth="1"/>
    <col min="8450" max="8450" width="47.7109375" style="44" customWidth="1"/>
    <col min="8451" max="8451" width="8.7109375" style="44" customWidth="1"/>
    <col min="8452" max="8452" width="9.28515625" style="44" customWidth="1"/>
    <col min="8453" max="8453" width="9.5703125" style="44" customWidth="1"/>
    <col min="8454" max="8454" width="13.42578125" style="44" customWidth="1"/>
    <col min="8455" max="8704" width="9.140625" style="44"/>
    <col min="8705" max="8705" width="7.28515625" style="44" customWidth="1"/>
    <col min="8706" max="8706" width="47.7109375" style="44" customWidth="1"/>
    <col min="8707" max="8707" width="8.7109375" style="44" customWidth="1"/>
    <col min="8708" max="8708" width="9.28515625" style="44" customWidth="1"/>
    <col min="8709" max="8709" width="9.5703125" style="44" customWidth="1"/>
    <col min="8710" max="8710" width="13.42578125" style="44" customWidth="1"/>
    <col min="8711" max="8960" width="9.140625" style="44"/>
    <col min="8961" max="8961" width="7.28515625" style="44" customWidth="1"/>
    <col min="8962" max="8962" width="47.7109375" style="44" customWidth="1"/>
    <col min="8963" max="8963" width="8.7109375" style="44" customWidth="1"/>
    <col min="8964" max="8964" width="9.28515625" style="44" customWidth="1"/>
    <col min="8965" max="8965" width="9.5703125" style="44" customWidth="1"/>
    <col min="8966" max="8966" width="13.42578125" style="44" customWidth="1"/>
    <col min="8967" max="9216" width="9.140625" style="44"/>
    <col min="9217" max="9217" width="7.28515625" style="44" customWidth="1"/>
    <col min="9218" max="9218" width="47.7109375" style="44" customWidth="1"/>
    <col min="9219" max="9219" width="8.7109375" style="44" customWidth="1"/>
    <col min="9220" max="9220" width="9.28515625" style="44" customWidth="1"/>
    <col min="9221" max="9221" width="9.5703125" style="44" customWidth="1"/>
    <col min="9222" max="9222" width="13.42578125" style="44" customWidth="1"/>
    <col min="9223" max="9472" width="9.140625" style="44"/>
    <col min="9473" max="9473" width="7.28515625" style="44" customWidth="1"/>
    <col min="9474" max="9474" width="47.7109375" style="44" customWidth="1"/>
    <col min="9475" max="9475" width="8.7109375" style="44" customWidth="1"/>
    <col min="9476" max="9476" width="9.28515625" style="44" customWidth="1"/>
    <col min="9477" max="9477" width="9.5703125" style="44" customWidth="1"/>
    <col min="9478" max="9478" width="13.42578125" style="44" customWidth="1"/>
    <col min="9479" max="9728" width="9.140625" style="44"/>
    <col min="9729" max="9729" width="7.28515625" style="44" customWidth="1"/>
    <col min="9730" max="9730" width="47.7109375" style="44" customWidth="1"/>
    <col min="9731" max="9731" width="8.7109375" style="44" customWidth="1"/>
    <col min="9732" max="9732" width="9.28515625" style="44" customWidth="1"/>
    <col min="9733" max="9733" width="9.5703125" style="44" customWidth="1"/>
    <col min="9734" max="9734" width="13.42578125" style="44" customWidth="1"/>
    <col min="9735" max="9984" width="9.140625" style="44"/>
    <col min="9985" max="9985" width="7.28515625" style="44" customWidth="1"/>
    <col min="9986" max="9986" width="47.7109375" style="44" customWidth="1"/>
    <col min="9987" max="9987" width="8.7109375" style="44" customWidth="1"/>
    <col min="9988" max="9988" width="9.28515625" style="44" customWidth="1"/>
    <col min="9989" max="9989" width="9.5703125" style="44" customWidth="1"/>
    <col min="9990" max="9990" width="13.42578125" style="44" customWidth="1"/>
    <col min="9991" max="10240" width="9.140625" style="44"/>
    <col min="10241" max="10241" width="7.28515625" style="44" customWidth="1"/>
    <col min="10242" max="10242" width="47.7109375" style="44" customWidth="1"/>
    <col min="10243" max="10243" width="8.7109375" style="44" customWidth="1"/>
    <col min="10244" max="10244" width="9.28515625" style="44" customWidth="1"/>
    <col min="10245" max="10245" width="9.5703125" style="44" customWidth="1"/>
    <col min="10246" max="10246" width="13.42578125" style="44" customWidth="1"/>
    <col min="10247" max="10496" width="9.140625" style="44"/>
    <col min="10497" max="10497" width="7.28515625" style="44" customWidth="1"/>
    <col min="10498" max="10498" width="47.7109375" style="44" customWidth="1"/>
    <col min="10499" max="10499" width="8.7109375" style="44" customWidth="1"/>
    <col min="10500" max="10500" width="9.28515625" style="44" customWidth="1"/>
    <col min="10501" max="10501" width="9.5703125" style="44" customWidth="1"/>
    <col min="10502" max="10502" width="13.42578125" style="44" customWidth="1"/>
    <col min="10503" max="10752" width="9.140625" style="44"/>
    <col min="10753" max="10753" width="7.28515625" style="44" customWidth="1"/>
    <col min="10754" max="10754" width="47.7109375" style="44" customWidth="1"/>
    <col min="10755" max="10755" width="8.7109375" style="44" customWidth="1"/>
    <col min="10756" max="10756" width="9.28515625" style="44" customWidth="1"/>
    <col min="10757" max="10757" width="9.5703125" style="44" customWidth="1"/>
    <col min="10758" max="10758" width="13.42578125" style="44" customWidth="1"/>
    <col min="10759" max="11008" width="9.140625" style="44"/>
    <col min="11009" max="11009" width="7.28515625" style="44" customWidth="1"/>
    <col min="11010" max="11010" width="47.7109375" style="44" customWidth="1"/>
    <col min="11011" max="11011" width="8.7109375" style="44" customWidth="1"/>
    <col min="11012" max="11012" width="9.28515625" style="44" customWidth="1"/>
    <col min="11013" max="11013" width="9.5703125" style="44" customWidth="1"/>
    <col min="11014" max="11014" width="13.42578125" style="44" customWidth="1"/>
    <col min="11015" max="11264" width="9.140625" style="44"/>
    <col min="11265" max="11265" width="7.28515625" style="44" customWidth="1"/>
    <col min="11266" max="11266" width="47.7109375" style="44" customWidth="1"/>
    <col min="11267" max="11267" width="8.7109375" style="44" customWidth="1"/>
    <col min="11268" max="11268" width="9.28515625" style="44" customWidth="1"/>
    <col min="11269" max="11269" width="9.5703125" style="44" customWidth="1"/>
    <col min="11270" max="11270" width="13.42578125" style="44" customWidth="1"/>
    <col min="11271" max="11520" width="9.140625" style="44"/>
    <col min="11521" max="11521" width="7.28515625" style="44" customWidth="1"/>
    <col min="11522" max="11522" width="47.7109375" style="44" customWidth="1"/>
    <col min="11523" max="11523" width="8.7109375" style="44" customWidth="1"/>
    <col min="11524" max="11524" width="9.28515625" style="44" customWidth="1"/>
    <col min="11525" max="11525" width="9.5703125" style="44" customWidth="1"/>
    <col min="11526" max="11526" width="13.42578125" style="44" customWidth="1"/>
    <col min="11527" max="11776" width="9.140625" style="44"/>
    <col min="11777" max="11777" width="7.28515625" style="44" customWidth="1"/>
    <col min="11778" max="11778" width="47.7109375" style="44" customWidth="1"/>
    <col min="11779" max="11779" width="8.7109375" style="44" customWidth="1"/>
    <col min="11780" max="11780" width="9.28515625" style="44" customWidth="1"/>
    <col min="11781" max="11781" width="9.5703125" style="44" customWidth="1"/>
    <col min="11782" max="11782" width="13.42578125" style="44" customWidth="1"/>
    <col min="11783" max="12032" width="9.140625" style="44"/>
    <col min="12033" max="12033" width="7.28515625" style="44" customWidth="1"/>
    <col min="12034" max="12034" width="47.7109375" style="44" customWidth="1"/>
    <col min="12035" max="12035" width="8.7109375" style="44" customWidth="1"/>
    <col min="12036" max="12036" width="9.28515625" style="44" customWidth="1"/>
    <col min="12037" max="12037" width="9.5703125" style="44" customWidth="1"/>
    <col min="12038" max="12038" width="13.42578125" style="44" customWidth="1"/>
    <col min="12039" max="12288" width="9.140625" style="44"/>
    <col min="12289" max="12289" width="7.28515625" style="44" customWidth="1"/>
    <col min="12290" max="12290" width="47.7109375" style="44" customWidth="1"/>
    <col min="12291" max="12291" width="8.7109375" style="44" customWidth="1"/>
    <col min="12292" max="12292" width="9.28515625" style="44" customWidth="1"/>
    <col min="12293" max="12293" width="9.5703125" style="44" customWidth="1"/>
    <col min="12294" max="12294" width="13.42578125" style="44" customWidth="1"/>
    <col min="12295" max="12544" width="9.140625" style="44"/>
    <col min="12545" max="12545" width="7.28515625" style="44" customWidth="1"/>
    <col min="12546" max="12546" width="47.7109375" style="44" customWidth="1"/>
    <col min="12547" max="12547" width="8.7109375" style="44" customWidth="1"/>
    <col min="12548" max="12548" width="9.28515625" style="44" customWidth="1"/>
    <col min="12549" max="12549" width="9.5703125" style="44" customWidth="1"/>
    <col min="12550" max="12550" width="13.42578125" style="44" customWidth="1"/>
    <col min="12551" max="12800" width="9.140625" style="44"/>
    <col min="12801" max="12801" width="7.28515625" style="44" customWidth="1"/>
    <col min="12802" max="12802" width="47.7109375" style="44" customWidth="1"/>
    <col min="12803" max="12803" width="8.7109375" style="44" customWidth="1"/>
    <col min="12804" max="12804" width="9.28515625" style="44" customWidth="1"/>
    <col min="12805" max="12805" width="9.5703125" style="44" customWidth="1"/>
    <col min="12806" max="12806" width="13.42578125" style="44" customWidth="1"/>
    <col min="12807" max="13056" width="9.140625" style="44"/>
    <col min="13057" max="13057" width="7.28515625" style="44" customWidth="1"/>
    <col min="13058" max="13058" width="47.7109375" style="44" customWidth="1"/>
    <col min="13059" max="13059" width="8.7109375" style="44" customWidth="1"/>
    <col min="13060" max="13060" width="9.28515625" style="44" customWidth="1"/>
    <col min="13061" max="13061" width="9.5703125" style="44" customWidth="1"/>
    <col min="13062" max="13062" width="13.42578125" style="44" customWidth="1"/>
    <col min="13063" max="13312" width="9.140625" style="44"/>
    <col min="13313" max="13313" width="7.28515625" style="44" customWidth="1"/>
    <col min="13314" max="13314" width="47.7109375" style="44" customWidth="1"/>
    <col min="13315" max="13315" width="8.7109375" style="44" customWidth="1"/>
    <col min="13316" max="13316" width="9.28515625" style="44" customWidth="1"/>
    <col min="13317" max="13317" width="9.5703125" style="44" customWidth="1"/>
    <col min="13318" max="13318" width="13.42578125" style="44" customWidth="1"/>
    <col min="13319" max="13568" width="9.140625" style="44"/>
    <col min="13569" max="13569" width="7.28515625" style="44" customWidth="1"/>
    <col min="13570" max="13570" width="47.7109375" style="44" customWidth="1"/>
    <col min="13571" max="13571" width="8.7109375" style="44" customWidth="1"/>
    <col min="13572" max="13572" width="9.28515625" style="44" customWidth="1"/>
    <col min="13573" max="13573" width="9.5703125" style="44" customWidth="1"/>
    <col min="13574" max="13574" width="13.42578125" style="44" customWidth="1"/>
    <col min="13575" max="13824" width="9.140625" style="44"/>
    <col min="13825" max="13825" width="7.28515625" style="44" customWidth="1"/>
    <col min="13826" max="13826" width="47.7109375" style="44" customWidth="1"/>
    <col min="13827" max="13827" width="8.7109375" style="44" customWidth="1"/>
    <col min="13828" max="13828" width="9.28515625" style="44" customWidth="1"/>
    <col min="13829" max="13829" width="9.5703125" style="44" customWidth="1"/>
    <col min="13830" max="13830" width="13.42578125" style="44" customWidth="1"/>
    <col min="13831" max="14080" width="9.140625" style="44"/>
    <col min="14081" max="14081" width="7.28515625" style="44" customWidth="1"/>
    <col min="14082" max="14082" width="47.7109375" style="44" customWidth="1"/>
    <col min="14083" max="14083" width="8.7109375" style="44" customWidth="1"/>
    <col min="14084" max="14084" width="9.28515625" style="44" customWidth="1"/>
    <col min="14085" max="14085" width="9.5703125" style="44" customWidth="1"/>
    <col min="14086" max="14086" width="13.42578125" style="44" customWidth="1"/>
    <col min="14087" max="14336" width="9.140625" style="44"/>
    <col min="14337" max="14337" width="7.28515625" style="44" customWidth="1"/>
    <col min="14338" max="14338" width="47.7109375" style="44" customWidth="1"/>
    <col min="14339" max="14339" width="8.7109375" style="44" customWidth="1"/>
    <col min="14340" max="14340" width="9.28515625" style="44" customWidth="1"/>
    <col min="14341" max="14341" width="9.5703125" style="44" customWidth="1"/>
    <col min="14342" max="14342" width="13.42578125" style="44" customWidth="1"/>
    <col min="14343" max="14592" width="9.140625" style="44"/>
    <col min="14593" max="14593" width="7.28515625" style="44" customWidth="1"/>
    <col min="14594" max="14594" width="47.7109375" style="44" customWidth="1"/>
    <col min="14595" max="14595" width="8.7109375" style="44" customWidth="1"/>
    <col min="14596" max="14596" width="9.28515625" style="44" customWidth="1"/>
    <col min="14597" max="14597" width="9.5703125" style="44" customWidth="1"/>
    <col min="14598" max="14598" width="13.42578125" style="44" customWidth="1"/>
    <col min="14599" max="14848" width="9.140625" style="44"/>
    <col min="14849" max="14849" width="7.28515625" style="44" customWidth="1"/>
    <col min="14850" max="14850" width="47.7109375" style="44" customWidth="1"/>
    <col min="14851" max="14851" width="8.7109375" style="44" customWidth="1"/>
    <col min="14852" max="14852" width="9.28515625" style="44" customWidth="1"/>
    <col min="14853" max="14853" width="9.5703125" style="44" customWidth="1"/>
    <col min="14854" max="14854" width="13.42578125" style="44" customWidth="1"/>
    <col min="14855" max="15104" width="9.140625" style="44"/>
    <col min="15105" max="15105" width="7.28515625" style="44" customWidth="1"/>
    <col min="15106" max="15106" width="47.7109375" style="44" customWidth="1"/>
    <col min="15107" max="15107" width="8.7109375" style="44" customWidth="1"/>
    <col min="15108" max="15108" width="9.28515625" style="44" customWidth="1"/>
    <col min="15109" max="15109" width="9.5703125" style="44" customWidth="1"/>
    <col min="15110" max="15110" width="13.42578125" style="44" customWidth="1"/>
    <col min="15111" max="15360" width="9.140625" style="44"/>
    <col min="15361" max="15361" width="7.28515625" style="44" customWidth="1"/>
    <col min="15362" max="15362" width="47.7109375" style="44" customWidth="1"/>
    <col min="15363" max="15363" width="8.7109375" style="44" customWidth="1"/>
    <col min="15364" max="15364" width="9.28515625" style="44" customWidth="1"/>
    <col min="15365" max="15365" width="9.5703125" style="44" customWidth="1"/>
    <col min="15366" max="15366" width="13.42578125" style="44" customWidth="1"/>
    <col min="15367" max="15616" width="9.140625" style="44"/>
    <col min="15617" max="15617" width="7.28515625" style="44" customWidth="1"/>
    <col min="15618" max="15618" width="47.7109375" style="44" customWidth="1"/>
    <col min="15619" max="15619" width="8.7109375" style="44" customWidth="1"/>
    <col min="15620" max="15620" width="9.28515625" style="44" customWidth="1"/>
    <col min="15621" max="15621" width="9.5703125" style="44" customWidth="1"/>
    <col min="15622" max="15622" width="13.42578125" style="44" customWidth="1"/>
    <col min="15623" max="15872" width="9.140625" style="44"/>
    <col min="15873" max="15873" width="7.28515625" style="44" customWidth="1"/>
    <col min="15874" max="15874" width="47.7109375" style="44" customWidth="1"/>
    <col min="15875" max="15875" width="8.7109375" style="44" customWidth="1"/>
    <col min="15876" max="15876" width="9.28515625" style="44" customWidth="1"/>
    <col min="15877" max="15877" width="9.5703125" style="44" customWidth="1"/>
    <col min="15878" max="15878" width="13.42578125" style="44" customWidth="1"/>
    <col min="15879" max="16128" width="9.140625" style="44"/>
    <col min="16129" max="16129" width="7.28515625" style="44" customWidth="1"/>
    <col min="16130" max="16130" width="47.7109375" style="44" customWidth="1"/>
    <col min="16131" max="16131" width="8.7109375" style="44" customWidth="1"/>
    <col min="16132" max="16132" width="9.28515625" style="44" customWidth="1"/>
    <col min="16133" max="16133" width="9.5703125" style="44" customWidth="1"/>
    <col min="16134" max="16134" width="13.42578125" style="44" customWidth="1"/>
    <col min="16135" max="16384" width="9.140625" style="44"/>
  </cols>
  <sheetData>
    <row r="1" spans="1:6">
      <c r="A1" s="43"/>
    </row>
    <row r="2" spans="1:6">
      <c r="A2" s="49" t="s">
        <v>21</v>
      </c>
      <c r="B2" s="50" t="s">
        <v>107</v>
      </c>
    </row>
    <row r="3" spans="1:6">
      <c r="A3" s="49"/>
      <c r="B3" s="50"/>
    </row>
    <row r="4" spans="1:6">
      <c r="A4" s="49"/>
      <c r="B4" s="50" t="s">
        <v>108</v>
      </c>
    </row>
    <row r="5" spans="1:6" ht="24" customHeight="1">
      <c r="A5" s="734"/>
      <c r="B5" s="734"/>
      <c r="C5" s="734"/>
      <c r="D5" s="734"/>
      <c r="E5" s="734"/>
      <c r="F5" s="734"/>
    </row>
    <row r="6" spans="1:6" s="46" customFormat="1" ht="165" customHeight="1">
      <c r="A6" s="728" t="s">
        <v>109</v>
      </c>
      <c r="B6" s="728"/>
      <c r="C6" s="728"/>
      <c r="D6" s="728"/>
      <c r="E6" s="728"/>
      <c r="F6" s="728"/>
    </row>
    <row r="7" spans="1:6" s="46" customFormat="1" ht="89.25" customHeight="1">
      <c r="A7" s="735" t="s">
        <v>110</v>
      </c>
      <c r="B7" s="735"/>
      <c r="C7" s="735"/>
      <c r="D7" s="735"/>
      <c r="E7" s="735"/>
      <c r="F7" s="735"/>
    </row>
    <row r="8" spans="1:6" s="46" customFormat="1">
      <c r="A8" s="51"/>
      <c r="C8" s="45"/>
      <c r="E8" s="47"/>
      <c r="F8" s="48"/>
    </row>
    <row r="9" spans="1:6" s="52" customFormat="1">
      <c r="A9" s="736" t="s">
        <v>111</v>
      </c>
      <c r="B9" s="736"/>
      <c r="C9" s="736"/>
      <c r="D9" s="736"/>
      <c r="E9" s="736"/>
      <c r="F9" s="736"/>
    </row>
    <row r="10" spans="1:6" s="52" customFormat="1">
      <c r="C10" s="45"/>
      <c r="E10" s="53"/>
      <c r="F10" s="54"/>
    </row>
    <row r="11" spans="1:6" s="52" customFormat="1" ht="28.5" customHeight="1">
      <c r="A11" s="728" t="s">
        <v>112</v>
      </c>
      <c r="B11" s="728"/>
      <c r="C11" s="728"/>
      <c r="D11" s="728"/>
      <c r="E11" s="728"/>
      <c r="F11" s="728"/>
    </row>
    <row r="12" spans="1:6" s="52" customFormat="1" ht="102.75" customHeight="1">
      <c r="A12" s="728" t="s">
        <v>113</v>
      </c>
      <c r="B12" s="728"/>
      <c r="C12" s="728"/>
      <c r="D12" s="728"/>
      <c r="E12" s="728"/>
      <c r="F12" s="728"/>
    </row>
    <row r="13" spans="1:6" s="52" customFormat="1">
      <c r="A13" s="55"/>
      <c r="C13" s="45"/>
      <c r="D13" s="56"/>
      <c r="E13" s="53"/>
      <c r="F13" s="57"/>
    </row>
    <row r="14" spans="1:6" s="52" customFormat="1">
      <c r="A14" s="733" t="s">
        <v>114</v>
      </c>
      <c r="B14" s="733"/>
      <c r="C14" s="733"/>
      <c r="D14" s="733"/>
      <c r="E14" s="733"/>
      <c r="F14" s="733"/>
    </row>
    <row r="15" spans="1:6" s="52" customFormat="1">
      <c r="A15" s="58"/>
      <c r="C15" s="45"/>
      <c r="D15" s="56"/>
      <c r="E15" s="53"/>
      <c r="F15" s="57"/>
    </row>
    <row r="16" spans="1:6" s="59" customFormat="1" ht="81" customHeight="1">
      <c r="A16" s="728" t="s">
        <v>115</v>
      </c>
      <c r="B16" s="728"/>
      <c r="C16" s="728"/>
      <c r="D16" s="728"/>
      <c r="E16" s="728"/>
      <c r="F16" s="728"/>
    </row>
    <row r="17" spans="1:6" s="59" customFormat="1" ht="31.5" customHeight="1">
      <c r="A17" s="728" t="s">
        <v>116</v>
      </c>
      <c r="B17" s="728"/>
      <c r="C17" s="728"/>
      <c r="D17" s="728"/>
      <c r="E17" s="728"/>
      <c r="F17" s="728"/>
    </row>
    <row r="18" spans="1:6" s="59" customFormat="1" ht="14.25" customHeight="1">
      <c r="A18" s="728" t="s">
        <v>117</v>
      </c>
      <c r="B18" s="728"/>
      <c r="C18" s="728"/>
      <c r="D18" s="728"/>
      <c r="E18" s="728"/>
      <c r="F18" s="728"/>
    </row>
    <row r="19" spans="1:6" s="59" customFormat="1" ht="14.25" customHeight="1">
      <c r="A19" s="728" t="s">
        <v>118</v>
      </c>
      <c r="B19" s="728"/>
      <c r="C19" s="728"/>
      <c r="D19" s="728"/>
      <c r="E19" s="728"/>
      <c r="F19" s="728"/>
    </row>
    <row r="20" spans="1:6" s="59" customFormat="1" ht="31.5" customHeight="1">
      <c r="A20" s="728" t="s">
        <v>119</v>
      </c>
      <c r="B20" s="728"/>
      <c r="C20" s="728"/>
      <c r="D20" s="728"/>
      <c r="E20" s="728"/>
      <c r="F20" s="728"/>
    </row>
    <row r="21" spans="1:6" s="59" customFormat="1" ht="18.75" customHeight="1">
      <c r="A21" s="728" t="s">
        <v>120</v>
      </c>
      <c r="B21" s="728"/>
      <c r="C21" s="728"/>
      <c r="D21" s="728"/>
      <c r="E21" s="728"/>
      <c r="F21" s="728"/>
    </row>
    <row r="22" spans="1:6" s="59" customFormat="1" ht="15" customHeight="1">
      <c r="A22" s="732"/>
      <c r="B22" s="732"/>
      <c r="C22" s="732"/>
      <c r="D22" s="732"/>
      <c r="E22" s="732"/>
      <c r="F22" s="732"/>
    </row>
    <row r="23" spans="1:6" s="59" customFormat="1" ht="28.9" customHeight="1">
      <c r="A23" s="728" t="s">
        <v>121</v>
      </c>
      <c r="B23" s="728"/>
      <c r="C23" s="728"/>
      <c r="D23" s="728"/>
      <c r="E23" s="728"/>
      <c r="F23" s="728"/>
    </row>
    <row r="24" spans="1:6" s="59" customFormat="1" ht="25.9" customHeight="1">
      <c r="A24" s="728" t="s">
        <v>122</v>
      </c>
      <c r="B24" s="728"/>
      <c r="C24" s="728"/>
      <c r="D24" s="728"/>
      <c r="E24" s="728"/>
      <c r="F24" s="728"/>
    </row>
    <row r="25" spans="1:6" s="59" customFormat="1">
      <c r="C25" s="60"/>
      <c r="D25" s="61"/>
      <c r="E25" s="62"/>
      <c r="F25" s="63"/>
    </row>
    <row r="26" spans="1:6" s="59" customFormat="1" ht="14.25" customHeight="1">
      <c r="A26" s="729" t="s">
        <v>123</v>
      </c>
      <c r="B26" s="729"/>
      <c r="C26" s="729"/>
      <c r="D26" s="729"/>
      <c r="E26" s="729"/>
      <c r="F26" s="729"/>
    </row>
    <row r="27" spans="1:6" s="59" customFormat="1">
      <c r="C27" s="60"/>
      <c r="D27" s="61"/>
      <c r="E27" s="62"/>
      <c r="F27" s="63"/>
    </row>
    <row r="28" spans="1:6" s="59" customFormat="1" ht="70.150000000000006" customHeight="1">
      <c r="A28" s="728" t="s">
        <v>124</v>
      </c>
      <c r="B28" s="728"/>
      <c r="C28" s="728"/>
      <c r="D28" s="728"/>
      <c r="E28" s="728"/>
      <c r="F28" s="728"/>
    </row>
    <row r="29" spans="1:6" s="59" customFormat="1" ht="58.9" customHeight="1">
      <c r="A29" s="728" t="s">
        <v>125</v>
      </c>
      <c r="B29" s="728"/>
      <c r="C29" s="728"/>
      <c r="D29" s="728"/>
      <c r="E29" s="728"/>
      <c r="F29" s="728"/>
    </row>
    <row r="30" spans="1:6" s="59" customFormat="1" ht="16.149999999999999" customHeight="1">
      <c r="A30" s="728" t="s">
        <v>126</v>
      </c>
      <c r="B30" s="728"/>
      <c r="C30" s="728"/>
      <c r="D30" s="728"/>
      <c r="E30" s="728"/>
      <c r="F30" s="728"/>
    </row>
    <row r="31" spans="1:6" s="59" customFormat="1" ht="18.600000000000001" customHeight="1">
      <c r="A31" s="728" t="s">
        <v>127</v>
      </c>
      <c r="B31" s="728"/>
      <c r="C31" s="728"/>
      <c r="D31" s="728"/>
      <c r="E31" s="728"/>
      <c r="F31" s="728"/>
    </row>
    <row r="32" spans="1:6" s="59" customFormat="1" ht="33.75" customHeight="1">
      <c r="A32" s="728" t="s">
        <v>128</v>
      </c>
      <c r="B32" s="728"/>
      <c r="C32" s="728"/>
      <c r="D32" s="728"/>
      <c r="E32" s="728"/>
      <c r="F32" s="728"/>
    </row>
    <row r="33" spans="1:9" s="59" customFormat="1" ht="30" customHeight="1">
      <c r="A33" s="729" t="s">
        <v>129</v>
      </c>
      <c r="B33" s="729"/>
      <c r="C33" s="729"/>
      <c r="D33" s="729"/>
      <c r="E33" s="729"/>
      <c r="F33" s="729"/>
    </row>
    <row r="34" spans="1:9" s="64" customFormat="1" ht="25.15" customHeight="1">
      <c r="A34" s="730" t="s">
        <v>130</v>
      </c>
      <c r="B34" s="731"/>
      <c r="C34" s="731"/>
      <c r="D34" s="731"/>
      <c r="E34" s="731"/>
      <c r="F34" s="731"/>
    </row>
    <row r="35" spans="1:9" s="64" customFormat="1" ht="25.15" customHeight="1">
      <c r="A35" s="65"/>
      <c r="B35" s="66"/>
      <c r="C35" s="66"/>
      <c r="D35" s="66"/>
      <c r="E35" s="67"/>
      <c r="F35" s="66"/>
    </row>
    <row r="36" spans="1:9" s="74" customFormat="1" ht="11.25">
      <c r="A36" s="68" t="s">
        <v>131</v>
      </c>
      <c r="B36" s="69" t="s">
        <v>132</v>
      </c>
      <c r="C36" s="70" t="s">
        <v>133</v>
      </c>
      <c r="D36" s="71" t="s">
        <v>134</v>
      </c>
      <c r="E36" s="72" t="s">
        <v>135</v>
      </c>
      <c r="F36" s="73" t="s">
        <v>136</v>
      </c>
    </row>
    <row r="37" spans="1:9" s="80" customFormat="1" ht="19.5" customHeight="1">
      <c r="A37" s="75"/>
      <c r="B37" s="76" t="s">
        <v>137</v>
      </c>
      <c r="C37" s="77"/>
      <c r="D37" s="78"/>
      <c r="E37" s="79"/>
      <c r="F37" s="77"/>
    </row>
    <row r="38" spans="1:9" s="80" customFormat="1" ht="19.5" customHeight="1">
      <c r="A38" s="81"/>
      <c r="B38" s="82"/>
      <c r="C38" s="83"/>
      <c r="D38" s="84"/>
      <c r="E38" s="85"/>
      <c r="F38" s="83"/>
    </row>
    <row r="39" spans="1:9" s="64" customFormat="1" ht="154.5" customHeight="1">
      <c r="A39" s="86" t="s">
        <v>138</v>
      </c>
      <c r="B39" s="87" t="s">
        <v>139</v>
      </c>
      <c r="C39" s="88"/>
      <c r="D39" s="89"/>
      <c r="E39" s="90"/>
      <c r="F39" s="90"/>
      <c r="G39" s="91"/>
      <c r="H39" s="80"/>
      <c r="I39" s="92"/>
    </row>
    <row r="40" spans="1:9" s="64" customFormat="1">
      <c r="A40" s="93"/>
      <c r="B40" s="88"/>
      <c r="C40" s="94" t="s">
        <v>140</v>
      </c>
      <c r="D40" s="89">
        <v>1</v>
      </c>
      <c r="E40" s="90"/>
      <c r="F40" s="90">
        <f>D40*E40</f>
        <v>0</v>
      </c>
      <c r="G40" s="91"/>
      <c r="H40" s="80"/>
    </row>
    <row r="41" spans="1:9" s="64" customFormat="1">
      <c r="A41" s="93"/>
      <c r="B41" s="88"/>
      <c r="C41" s="94"/>
      <c r="D41" s="89"/>
      <c r="E41" s="90"/>
      <c r="F41" s="90"/>
      <c r="G41" s="91"/>
      <c r="H41" s="80"/>
    </row>
    <row r="42" spans="1:9" s="64" customFormat="1" ht="117.75" customHeight="1">
      <c r="A42" s="86" t="s">
        <v>141</v>
      </c>
      <c r="B42" s="87" t="s">
        <v>142</v>
      </c>
      <c r="C42" s="88"/>
      <c r="D42" s="89"/>
      <c r="E42" s="90"/>
      <c r="F42" s="90"/>
      <c r="G42" s="91"/>
      <c r="H42" s="80"/>
      <c r="I42" s="92"/>
    </row>
    <row r="43" spans="1:9" s="64" customFormat="1">
      <c r="A43" s="93"/>
      <c r="B43" s="88"/>
      <c r="C43" s="94" t="s">
        <v>140</v>
      </c>
      <c r="D43" s="89">
        <v>1</v>
      </c>
      <c r="E43" s="90"/>
      <c r="F43" s="90">
        <f>D43*E43</f>
        <v>0</v>
      </c>
      <c r="G43" s="91"/>
      <c r="H43" s="80"/>
    </row>
    <row r="44" spans="1:9" s="64" customFormat="1">
      <c r="A44" s="93"/>
      <c r="B44" s="88"/>
      <c r="C44" s="94"/>
      <c r="D44" s="89"/>
      <c r="E44" s="90"/>
      <c r="F44" s="90"/>
      <c r="G44" s="91"/>
      <c r="H44" s="80"/>
    </row>
    <row r="45" spans="1:9" s="64" customFormat="1" ht="89.25">
      <c r="A45" s="86" t="s">
        <v>143</v>
      </c>
      <c r="B45" s="88" t="s">
        <v>144</v>
      </c>
      <c r="C45" s="94"/>
      <c r="D45" s="89"/>
      <c r="E45" s="90"/>
      <c r="F45" s="90"/>
      <c r="G45" s="91"/>
      <c r="H45" s="80"/>
    </row>
    <row r="46" spans="1:9" s="64" customFormat="1">
      <c r="A46" s="95"/>
      <c r="B46" s="96" t="s">
        <v>145</v>
      </c>
      <c r="C46" s="45" t="s">
        <v>146</v>
      </c>
      <c r="D46" s="97">
        <v>1</v>
      </c>
      <c r="E46" s="90"/>
      <c r="F46" s="90">
        <f>D46*E46</f>
        <v>0</v>
      </c>
    </row>
    <row r="47" spans="1:9" s="64" customFormat="1">
      <c r="A47" s="95"/>
      <c r="B47" s="96" t="s">
        <v>147</v>
      </c>
      <c r="C47" s="45" t="s">
        <v>146</v>
      </c>
      <c r="D47" s="97">
        <v>1</v>
      </c>
      <c r="E47" s="90"/>
      <c r="F47" s="90">
        <f>D47*E47</f>
        <v>0</v>
      </c>
    </row>
    <row r="48" spans="1:9" s="64" customFormat="1">
      <c r="A48" s="95"/>
      <c r="B48" s="96"/>
      <c r="C48" s="45"/>
      <c r="D48" s="97"/>
      <c r="E48" s="90"/>
      <c r="F48" s="90"/>
    </row>
    <row r="49" spans="1:8" s="64" customFormat="1" ht="102">
      <c r="A49" s="86" t="s">
        <v>148</v>
      </c>
      <c r="B49" s="88" t="s">
        <v>149</v>
      </c>
      <c r="C49" s="45"/>
      <c r="D49" s="57"/>
      <c r="E49" s="90"/>
      <c r="F49" s="90"/>
      <c r="G49" s="91"/>
      <c r="H49" s="80"/>
    </row>
    <row r="50" spans="1:8" s="64" customFormat="1">
      <c r="A50" s="95"/>
      <c r="B50" s="96"/>
      <c r="C50" s="45" t="s">
        <v>146</v>
      </c>
      <c r="D50" s="97">
        <v>1</v>
      </c>
      <c r="E50" s="90"/>
      <c r="F50" s="90">
        <f>D50*E50</f>
        <v>0</v>
      </c>
    </row>
    <row r="51" spans="1:8" s="64" customFormat="1">
      <c r="A51" s="86"/>
      <c r="B51" s="88"/>
      <c r="C51" s="45"/>
      <c r="D51" s="57"/>
      <c r="E51" s="90"/>
      <c r="F51" s="90"/>
      <c r="G51" s="91"/>
      <c r="H51" s="80"/>
    </row>
    <row r="52" spans="1:8" s="64" customFormat="1" ht="66" customHeight="1">
      <c r="A52" s="86" t="s">
        <v>150</v>
      </c>
      <c r="B52" s="88" t="s">
        <v>151</v>
      </c>
      <c r="C52" s="45"/>
      <c r="D52" s="57"/>
      <c r="E52" s="90"/>
      <c r="F52" s="90"/>
      <c r="G52" s="91"/>
      <c r="H52" s="80"/>
    </row>
    <row r="53" spans="1:8" s="64" customFormat="1" ht="63.75">
      <c r="A53" s="95"/>
      <c r="B53" s="88" t="s">
        <v>152</v>
      </c>
      <c r="C53" s="45"/>
      <c r="D53" s="57"/>
      <c r="E53" s="90"/>
      <c r="F53" s="90"/>
      <c r="G53" s="91"/>
      <c r="H53" s="80"/>
    </row>
    <row r="54" spans="1:8" s="64" customFormat="1">
      <c r="A54" s="95"/>
      <c r="B54" s="96"/>
      <c r="C54" s="45" t="s">
        <v>153</v>
      </c>
      <c r="D54" s="97">
        <v>70</v>
      </c>
      <c r="E54" s="90"/>
      <c r="F54" s="90">
        <f>D54*E54</f>
        <v>0</v>
      </c>
    </row>
    <row r="55" spans="1:8" s="64" customFormat="1">
      <c r="A55" s="95"/>
      <c r="B55" s="96"/>
      <c r="C55" s="45"/>
      <c r="D55" s="97"/>
      <c r="E55" s="90"/>
      <c r="F55" s="90"/>
    </row>
    <row r="56" spans="1:8" s="100" customFormat="1" ht="131.25" customHeight="1">
      <c r="A56" s="86" t="s">
        <v>154</v>
      </c>
      <c r="B56" s="88" t="s">
        <v>155</v>
      </c>
      <c r="C56" s="98"/>
      <c r="D56" s="99"/>
      <c r="E56" s="90"/>
      <c r="F56" s="90"/>
    </row>
    <row r="57" spans="1:8" s="100" customFormat="1">
      <c r="A57" s="101"/>
      <c r="B57" s="102"/>
      <c r="C57" s="98" t="s">
        <v>156</v>
      </c>
      <c r="D57" s="99">
        <v>1</v>
      </c>
      <c r="E57" s="90"/>
      <c r="F57" s="90">
        <f>D57*E57</f>
        <v>0</v>
      </c>
    </row>
    <row r="58" spans="1:8" s="100" customFormat="1">
      <c r="A58" s="101"/>
      <c r="B58" s="102"/>
      <c r="C58" s="98"/>
      <c r="D58" s="99"/>
      <c r="E58" s="90"/>
      <c r="F58" s="103"/>
    </row>
    <row r="59" spans="1:8" s="80" customFormat="1" ht="19.5" customHeight="1">
      <c r="A59" s="75"/>
      <c r="B59" s="76" t="s">
        <v>157</v>
      </c>
      <c r="C59" s="77"/>
      <c r="D59" s="78"/>
      <c r="E59" s="104"/>
      <c r="F59" s="77"/>
    </row>
    <row r="60" spans="1:8" s="64" customFormat="1" ht="293.25">
      <c r="A60" s="86" t="s">
        <v>158</v>
      </c>
      <c r="B60" s="105" t="s">
        <v>159</v>
      </c>
      <c r="C60" s="88"/>
      <c r="D60" s="89"/>
      <c r="E60" s="90"/>
      <c r="F60" s="106"/>
      <c r="G60" s="91"/>
      <c r="H60" s="80"/>
    </row>
    <row r="61" spans="1:8" s="64" customFormat="1">
      <c r="A61" s="93"/>
      <c r="B61" s="88"/>
      <c r="C61" s="94" t="s">
        <v>156</v>
      </c>
      <c r="D61" s="89">
        <v>1</v>
      </c>
      <c r="E61" s="90"/>
      <c r="F61" s="106">
        <f>D61*E61</f>
        <v>0</v>
      </c>
      <c r="G61" s="91"/>
      <c r="H61" s="80"/>
    </row>
    <row r="62" spans="1:8" s="111" customFormat="1" ht="297" customHeight="1">
      <c r="A62" s="86" t="s">
        <v>160</v>
      </c>
      <c r="B62" s="107" t="s">
        <v>161</v>
      </c>
      <c r="C62" s="108"/>
      <c r="D62" s="109"/>
      <c r="E62" s="90"/>
      <c r="F62" s="106"/>
      <c r="G62" s="110"/>
      <c r="H62" s="110"/>
    </row>
    <row r="63" spans="1:8" s="117" customFormat="1" ht="15.75" customHeight="1">
      <c r="A63" s="112"/>
      <c r="B63" s="113"/>
      <c r="C63" s="114" t="s">
        <v>162</v>
      </c>
      <c r="D63" s="115">
        <v>12</v>
      </c>
      <c r="E63" s="90"/>
      <c r="F63" s="106">
        <f>D63*E63</f>
        <v>0</v>
      </c>
      <c r="G63" s="116"/>
      <c r="H63" s="116"/>
    </row>
    <row r="64" spans="1:8" s="117" customFormat="1" ht="15.75" customHeight="1">
      <c r="A64" s="112"/>
      <c r="B64" s="113"/>
      <c r="C64" s="114"/>
      <c r="D64" s="115"/>
      <c r="E64" s="90"/>
      <c r="F64" s="106"/>
      <c r="G64" s="116"/>
      <c r="H64" s="116"/>
    </row>
    <row r="65" spans="1:8" s="111" customFormat="1" ht="270" customHeight="1">
      <c r="A65" s="86" t="s">
        <v>163</v>
      </c>
      <c r="B65" s="107" t="s">
        <v>164</v>
      </c>
      <c r="C65" s="108"/>
      <c r="D65" s="109"/>
      <c r="E65" s="90"/>
      <c r="F65" s="106"/>
      <c r="G65" s="110"/>
      <c r="H65" s="110"/>
    </row>
    <row r="66" spans="1:8" s="117" customFormat="1" ht="15.75" customHeight="1">
      <c r="A66" s="112"/>
      <c r="B66" s="113"/>
      <c r="C66" s="114" t="s">
        <v>156</v>
      </c>
      <c r="D66" s="115">
        <v>1</v>
      </c>
      <c r="E66" s="90"/>
      <c r="F66" s="106">
        <f>D66*E66</f>
        <v>0</v>
      </c>
      <c r="G66" s="116"/>
      <c r="H66" s="116"/>
    </row>
    <row r="67" spans="1:8" s="111" customFormat="1" ht="281.25" customHeight="1">
      <c r="A67" s="86" t="s">
        <v>165</v>
      </c>
      <c r="B67" s="107" t="s">
        <v>166</v>
      </c>
      <c r="C67" s="108"/>
      <c r="D67" s="109"/>
      <c r="E67" s="90"/>
      <c r="F67" s="106"/>
      <c r="G67" s="110"/>
      <c r="H67" s="110"/>
    </row>
    <row r="68" spans="1:8" s="117" customFormat="1" ht="15.75" customHeight="1">
      <c r="A68" s="112"/>
      <c r="B68" s="118" t="s">
        <v>167</v>
      </c>
      <c r="C68" s="114" t="s">
        <v>156</v>
      </c>
      <c r="D68" s="115">
        <v>1</v>
      </c>
      <c r="E68" s="90"/>
      <c r="F68" s="106">
        <f>D68*E68</f>
        <v>0</v>
      </c>
      <c r="G68" s="116"/>
      <c r="H68" s="116"/>
    </row>
    <row r="69" spans="1:8" s="64" customFormat="1">
      <c r="A69" s="93"/>
      <c r="B69" s="119" t="s">
        <v>168</v>
      </c>
      <c r="C69" s="94" t="s">
        <v>156</v>
      </c>
      <c r="D69" s="89">
        <v>1</v>
      </c>
      <c r="E69" s="90"/>
      <c r="F69" s="106">
        <f>D6*E69</f>
        <v>0</v>
      </c>
      <c r="G69" s="91"/>
      <c r="H69" s="80"/>
    </row>
    <row r="70" spans="1:8" s="64" customFormat="1">
      <c r="A70" s="93"/>
      <c r="B70" s="88"/>
      <c r="C70" s="94"/>
      <c r="D70" s="89"/>
      <c r="E70" s="90"/>
      <c r="F70" s="106"/>
      <c r="G70" s="91"/>
      <c r="H70" s="80"/>
    </row>
    <row r="71" spans="1:8" s="64" customFormat="1" ht="128.25" customHeight="1">
      <c r="A71" s="86" t="s">
        <v>169</v>
      </c>
      <c r="B71" s="87" t="s">
        <v>170</v>
      </c>
      <c r="C71" s="120"/>
      <c r="D71" s="89"/>
      <c r="E71" s="90"/>
      <c r="F71" s="106"/>
      <c r="G71" s="91"/>
      <c r="H71" s="80"/>
    </row>
    <row r="72" spans="1:8" s="64" customFormat="1">
      <c r="A72" s="86"/>
      <c r="B72" s="121"/>
      <c r="C72" s="120" t="s">
        <v>162</v>
      </c>
      <c r="D72" s="122">
        <v>23</v>
      </c>
      <c r="E72" s="90"/>
      <c r="F72" s="106">
        <f>D72*E72</f>
        <v>0</v>
      </c>
      <c r="G72" s="91"/>
      <c r="H72" s="80"/>
    </row>
    <row r="73" spans="1:8" s="128" customFormat="1">
      <c r="A73" s="123"/>
      <c r="B73" s="124"/>
      <c r="C73" s="108"/>
      <c r="D73" s="125"/>
      <c r="E73" s="90"/>
      <c r="F73" s="106"/>
      <c r="G73" s="126"/>
      <c r="H73" s="127"/>
    </row>
    <row r="74" spans="1:8" ht="156" customHeight="1">
      <c r="A74" s="129" t="s">
        <v>171</v>
      </c>
      <c r="B74" s="130" t="s">
        <v>172</v>
      </c>
      <c r="C74" s="120"/>
      <c r="D74" s="131"/>
      <c r="E74" s="90"/>
      <c r="F74" s="106"/>
      <c r="G74" s="132"/>
      <c r="H74" s="132"/>
    </row>
    <row r="75" spans="1:8">
      <c r="A75" s="129"/>
      <c r="B75" s="133"/>
      <c r="C75" s="120" t="s">
        <v>156</v>
      </c>
      <c r="D75" s="122">
        <v>1</v>
      </c>
      <c r="E75" s="90"/>
      <c r="F75" s="106">
        <f>D75*E75</f>
        <v>0</v>
      </c>
      <c r="G75" s="132"/>
      <c r="H75" s="132"/>
    </row>
    <row r="76" spans="1:8" s="111" customFormat="1">
      <c r="A76" s="134"/>
      <c r="B76" s="135"/>
      <c r="C76" s="108"/>
      <c r="D76" s="125"/>
      <c r="E76" s="90"/>
      <c r="F76" s="106"/>
      <c r="G76" s="110"/>
      <c r="H76" s="110"/>
    </row>
    <row r="77" spans="1:8" s="111" customFormat="1" ht="171" customHeight="1">
      <c r="A77" s="129" t="s">
        <v>173</v>
      </c>
      <c r="B77" s="130" t="s">
        <v>174</v>
      </c>
      <c r="C77" s="108"/>
      <c r="D77" s="136"/>
      <c r="E77" s="90"/>
      <c r="F77" s="106"/>
      <c r="G77" s="110"/>
      <c r="H77" s="110"/>
    </row>
    <row r="78" spans="1:8">
      <c r="A78" s="129"/>
      <c r="B78" s="133"/>
      <c r="C78" s="120" t="s">
        <v>156</v>
      </c>
      <c r="D78" s="122">
        <v>1</v>
      </c>
      <c r="E78" s="90"/>
      <c r="F78" s="106">
        <f>D78*E78</f>
        <v>0</v>
      </c>
      <c r="G78" s="132"/>
      <c r="H78" s="132"/>
    </row>
    <row r="79" spans="1:8" s="111" customFormat="1" ht="16.5" customHeight="1">
      <c r="A79" s="123"/>
      <c r="B79" s="137"/>
      <c r="C79" s="108"/>
      <c r="D79" s="136"/>
      <c r="E79" s="90"/>
      <c r="F79" s="106"/>
      <c r="G79" s="110"/>
      <c r="H79" s="110"/>
    </row>
    <row r="80" spans="1:8" s="111" customFormat="1" ht="153">
      <c r="A80" s="138" t="s">
        <v>175</v>
      </c>
      <c r="B80" s="139" t="s">
        <v>176</v>
      </c>
      <c r="C80" s="140"/>
      <c r="D80" s="141"/>
      <c r="E80" s="90"/>
      <c r="F80" s="106"/>
      <c r="G80" s="142"/>
      <c r="H80" s="110"/>
    </row>
    <row r="81" spans="1:8">
      <c r="A81" s="143"/>
      <c r="B81" s="144"/>
      <c r="C81" s="140" t="s">
        <v>162</v>
      </c>
      <c r="D81" s="145">
        <v>10</v>
      </c>
      <c r="E81" s="90"/>
      <c r="F81" s="106">
        <f>D81*E81</f>
        <v>0</v>
      </c>
      <c r="G81" s="142"/>
      <c r="H81" s="132"/>
    </row>
    <row r="82" spans="1:8" s="111" customFormat="1">
      <c r="A82" s="123"/>
      <c r="B82" s="124"/>
      <c r="C82" s="108"/>
      <c r="D82" s="125"/>
      <c r="E82" s="90"/>
      <c r="F82" s="106"/>
      <c r="G82" s="110"/>
      <c r="H82" s="110"/>
    </row>
    <row r="83" spans="1:8" s="147" customFormat="1" ht="106.5" customHeight="1">
      <c r="A83" s="86" t="s">
        <v>177</v>
      </c>
      <c r="B83" s="146" t="s">
        <v>178</v>
      </c>
      <c r="C83" s="120"/>
      <c r="D83" s="122"/>
      <c r="E83" s="90"/>
      <c r="F83" s="106"/>
      <c r="G83" s="132"/>
      <c r="H83" s="132"/>
    </row>
    <row r="84" spans="1:8" s="147" customFormat="1">
      <c r="A84" s="86"/>
      <c r="B84" s="121"/>
      <c r="C84" s="120" t="s">
        <v>179</v>
      </c>
      <c r="D84" s="122">
        <v>8</v>
      </c>
      <c r="E84" s="90"/>
      <c r="F84" s="106">
        <f>D84*E84</f>
        <v>0</v>
      </c>
      <c r="G84" s="132"/>
      <c r="H84" s="132"/>
    </row>
    <row r="85" spans="1:8" s="147" customFormat="1" ht="14.25" customHeight="1">
      <c r="A85" s="66"/>
      <c r="B85" s="148"/>
      <c r="C85" s="45"/>
      <c r="D85" s="149"/>
      <c r="E85" s="47"/>
      <c r="F85" s="106"/>
    </row>
    <row r="86" spans="1:8" s="147" customFormat="1" ht="15.75" customHeight="1">
      <c r="A86" s="150" t="s">
        <v>21</v>
      </c>
      <c r="B86" s="151" t="s">
        <v>180</v>
      </c>
      <c r="C86" s="152"/>
      <c r="D86" s="153"/>
      <c r="E86" s="154"/>
      <c r="F86" s="155">
        <f>SUM(F39:F85)</f>
        <v>0</v>
      </c>
    </row>
    <row r="87" spans="1:8" ht="13.5" customHeight="1">
      <c r="B87" s="148"/>
    </row>
    <row r="88" spans="1:8" s="147" customFormat="1">
      <c r="E88" s="157"/>
    </row>
    <row r="89" spans="1:8" s="147" customFormat="1" ht="17.25" customHeight="1">
      <c r="E89" s="157"/>
    </row>
    <row r="90" spans="1:8" s="147" customFormat="1">
      <c r="E90" s="157"/>
    </row>
    <row r="91" spans="1:8" s="147" customFormat="1">
      <c r="A91" s="52"/>
      <c r="B91" s="148"/>
      <c r="C91" s="45"/>
      <c r="D91" s="47"/>
      <c r="E91" s="51"/>
      <c r="F91" s="44"/>
    </row>
    <row r="92" spans="1:8" s="147" customFormat="1">
      <c r="A92" s="66"/>
      <c r="B92" s="59"/>
      <c r="C92" s="45"/>
      <c r="D92" s="47"/>
      <c r="E92" s="47"/>
      <c r="F92" s="48"/>
    </row>
    <row r="93" spans="1:8">
      <c r="A93" s="66"/>
      <c r="B93" s="158"/>
      <c r="D93" s="47"/>
    </row>
    <row r="94" spans="1:8" s="159" customFormat="1">
      <c r="A94" s="52"/>
      <c r="B94" s="148"/>
      <c r="C94" s="45"/>
      <c r="D94" s="47"/>
      <c r="E94" s="51"/>
      <c r="F94" s="44"/>
    </row>
    <row r="95" spans="1:8" ht="89.25" customHeight="1">
      <c r="A95" s="66"/>
      <c r="B95" s="158"/>
      <c r="D95" s="47"/>
      <c r="E95" s="51"/>
      <c r="F95" s="44"/>
    </row>
    <row r="96" spans="1:8" ht="15" customHeight="1">
      <c r="A96" s="52"/>
      <c r="B96" s="148"/>
      <c r="D96" s="47"/>
      <c r="E96" s="51"/>
      <c r="F96" s="44"/>
    </row>
    <row r="97" spans="1:6">
      <c r="A97" s="66"/>
      <c r="B97" s="148"/>
      <c r="D97" s="47"/>
    </row>
    <row r="98" spans="1:6">
      <c r="A98" s="66"/>
      <c r="B98" s="158"/>
      <c r="D98" s="47"/>
    </row>
    <row r="99" spans="1:6" ht="14.25" customHeight="1">
      <c r="A99" s="66"/>
      <c r="B99" s="148"/>
      <c r="D99" s="47"/>
    </row>
    <row r="100" spans="1:6">
      <c r="A100" s="52"/>
      <c r="B100" s="148"/>
      <c r="C100" s="44"/>
      <c r="D100" s="44"/>
      <c r="E100" s="51"/>
      <c r="F100" s="44"/>
    </row>
    <row r="101" spans="1:6">
      <c r="A101" s="66"/>
      <c r="B101" s="158"/>
      <c r="D101" s="160"/>
    </row>
    <row r="102" spans="1:6">
      <c r="A102" s="66"/>
      <c r="B102" s="148"/>
      <c r="D102" s="160"/>
    </row>
    <row r="103" spans="1:6">
      <c r="A103" s="66"/>
      <c r="B103" s="148"/>
      <c r="D103" s="160"/>
    </row>
    <row r="104" spans="1:6">
      <c r="A104" s="66"/>
      <c r="B104" s="158"/>
      <c r="D104" s="160"/>
    </row>
    <row r="105" spans="1:6">
      <c r="A105" s="66"/>
      <c r="B105" s="148"/>
      <c r="D105" s="160"/>
    </row>
    <row r="108" spans="1:6" ht="15" customHeight="1"/>
  </sheetData>
  <mergeCells count="24">
    <mergeCell ref="A20:F20"/>
    <mergeCell ref="A5:F5"/>
    <mergeCell ref="A6:F6"/>
    <mergeCell ref="A7:F7"/>
    <mergeCell ref="A9:F9"/>
    <mergeCell ref="A11:F11"/>
    <mergeCell ref="A12:F12"/>
    <mergeCell ref="A14:F14"/>
    <mergeCell ref="A16:F16"/>
    <mergeCell ref="A17:F17"/>
    <mergeCell ref="A18:F18"/>
    <mergeCell ref="A19:F19"/>
    <mergeCell ref="A34:F34"/>
    <mergeCell ref="A21:F21"/>
    <mergeCell ref="A22:F22"/>
    <mergeCell ref="A23:F23"/>
    <mergeCell ref="A24:F24"/>
    <mergeCell ref="A26:F26"/>
    <mergeCell ref="A28:F28"/>
    <mergeCell ref="A29:F29"/>
    <mergeCell ref="A30:F30"/>
    <mergeCell ref="A31:F31"/>
    <mergeCell ref="A32:F32"/>
    <mergeCell ref="A33:F33"/>
  </mergeCells>
  <pageMargins left="0.78740157480314965" right="0" top="0.98425196850393704" bottom="0.98425196850393704" header="0.39370078740157483" footer="0.31496062992125984"/>
  <pageSetup paperSize="9" scale="89" orientation="portrait" r:id="rId1"/>
  <headerFooter alignWithMargins="0">
    <oddHeader>&amp;L&amp;9&amp;G&amp;C&amp;9KB Dubrava – ugradnja vanjskog dizala za povezivanje
onkologije i radiologije s prostorom Poliklinike&amp;R&amp;9&amp;P / &amp;N</oddHeader>
  </headerFooter>
  <rowBreaks count="3" manualBreakCount="3">
    <brk id="19" max="5" man="1"/>
    <brk id="58" max="5" man="1"/>
    <brk id="70" max="5"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L53"/>
  <sheetViews>
    <sheetView view="pageBreakPreview" topLeftCell="A26" zoomScaleNormal="100" zoomScaleSheetLayoutView="100" workbookViewId="0">
      <selection activeCell="E24" sqref="E24:E32"/>
    </sheetView>
  </sheetViews>
  <sheetFormatPr defaultRowHeight="12.75"/>
  <cols>
    <col min="1" max="1" width="7.28515625" style="156" customWidth="1"/>
    <col min="2" max="2" width="47.7109375" style="44" customWidth="1"/>
    <col min="3" max="3" width="8.7109375" style="45" customWidth="1"/>
    <col min="4" max="4" width="9.28515625" style="46" customWidth="1"/>
    <col min="5" max="5" width="9.5703125" style="47" customWidth="1"/>
    <col min="6" max="6" width="13.42578125" style="48" customWidth="1"/>
    <col min="7" max="256" width="9.140625" style="44"/>
    <col min="257" max="257" width="7.28515625" style="44" customWidth="1"/>
    <col min="258" max="258" width="47.7109375" style="44" customWidth="1"/>
    <col min="259" max="259" width="8.7109375" style="44" customWidth="1"/>
    <col min="260" max="260" width="9.28515625" style="44" customWidth="1"/>
    <col min="261" max="261" width="9.5703125" style="44" customWidth="1"/>
    <col min="262" max="262" width="13.42578125" style="44" customWidth="1"/>
    <col min="263" max="512" width="9.140625" style="44"/>
    <col min="513" max="513" width="7.28515625" style="44" customWidth="1"/>
    <col min="514" max="514" width="47.7109375" style="44" customWidth="1"/>
    <col min="515" max="515" width="8.7109375" style="44" customWidth="1"/>
    <col min="516" max="516" width="9.28515625" style="44" customWidth="1"/>
    <col min="517" max="517" width="9.5703125" style="44" customWidth="1"/>
    <col min="518" max="518" width="13.42578125" style="44" customWidth="1"/>
    <col min="519" max="768" width="9.140625" style="44"/>
    <col min="769" max="769" width="7.28515625" style="44" customWidth="1"/>
    <col min="770" max="770" width="47.7109375" style="44" customWidth="1"/>
    <col min="771" max="771" width="8.7109375" style="44" customWidth="1"/>
    <col min="772" max="772" width="9.28515625" style="44" customWidth="1"/>
    <col min="773" max="773" width="9.5703125" style="44" customWidth="1"/>
    <col min="774" max="774" width="13.42578125" style="44" customWidth="1"/>
    <col min="775" max="1024" width="9.140625" style="44"/>
    <col min="1025" max="1025" width="7.28515625" style="44" customWidth="1"/>
    <col min="1026" max="1026" width="47.7109375" style="44" customWidth="1"/>
    <col min="1027" max="1027" width="8.7109375" style="44" customWidth="1"/>
    <col min="1028" max="1028" width="9.28515625" style="44" customWidth="1"/>
    <col min="1029" max="1029" width="9.5703125" style="44" customWidth="1"/>
    <col min="1030" max="1030" width="13.42578125" style="44" customWidth="1"/>
    <col min="1031" max="1280" width="9.140625" style="44"/>
    <col min="1281" max="1281" width="7.28515625" style="44" customWidth="1"/>
    <col min="1282" max="1282" width="47.7109375" style="44" customWidth="1"/>
    <col min="1283" max="1283" width="8.7109375" style="44" customWidth="1"/>
    <col min="1284" max="1284" width="9.28515625" style="44" customWidth="1"/>
    <col min="1285" max="1285" width="9.5703125" style="44" customWidth="1"/>
    <col min="1286" max="1286" width="13.42578125" style="44" customWidth="1"/>
    <col min="1287" max="1536" width="9.140625" style="44"/>
    <col min="1537" max="1537" width="7.28515625" style="44" customWidth="1"/>
    <col min="1538" max="1538" width="47.7109375" style="44" customWidth="1"/>
    <col min="1539" max="1539" width="8.7109375" style="44" customWidth="1"/>
    <col min="1540" max="1540" width="9.28515625" style="44" customWidth="1"/>
    <col min="1541" max="1541" width="9.5703125" style="44" customWidth="1"/>
    <col min="1542" max="1542" width="13.42578125" style="44" customWidth="1"/>
    <col min="1543" max="1792" width="9.140625" style="44"/>
    <col min="1793" max="1793" width="7.28515625" style="44" customWidth="1"/>
    <col min="1794" max="1794" width="47.7109375" style="44" customWidth="1"/>
    <col min="1795" max="1795" width="8.7109375" style="44" customWidth="1"/>
    <col min="1796" max="1796" width="9.28515625" style="44" customWidth="1"/>
    <col min="1797" max="1797" width="9.5703125" style="44" customWidth="1"/>
    <col min="1798" max="1798" width="13.42578125" style="44" customWidth="1"/>
    <col min="1799" max="2048" width="9.140625" style="44"/>
    <col min="2049" max="2049" width="7.28515625" style="44" customWidth="1"/>
    <col min="2050" max="2050" width="47.7109375" style="44" customWidth="1"/>
    <col min="2051" max="2051" width="8.7109375" style="44" customWidth="1"/>
    <col min="2052" max="2052" width="9.28515625" style="44" customWidth="1"/>
    <col min="2053" max="2053" width="9.5703125" style="44" customWidth="1"/>
    <col min="2054" max="2054" width="13.42578125" style="44" customWidth="1"/>
    <col min="2055" max="2304" width="9.140625" style="44"/>
    <col min="2305" max="2305" width="7.28515625" style="44" customWidth="1"/>
    <col min="2306" max="2306" width="47.7109375" style="44" customWidth="1"/>
    <col min="2307" max="2307" width="8.7109375" style="44" customWidth="1"/>
    <col min="2308" max="2308" width="9.28515625" style="44" customWidth="1"/>
    <col min="2309" max="2309" width="9.5703125" style="44" customWidth="1"/>
    <col min="2310" max="2310" width="13.42578125" style="44" customWidth="1"/>
    <col min="2311" max="2560" width="9.140625" style="44"/>
    <col min="2561" max="2561" width="7.28515625" style="44" customWidth="1"/>
    <col min="2562" max="2562" width="47.7109375" style="44" customWidth="1"/>
    <col min="2563" max="2563" width="8.7109375" style="44" customWidth="1"/>
    <col min="2564" max="2564" width="9.28515625" style="44" customWidth="1"/>
    <col min="2565" max="2565" width="9.5703125" style="44" customWidth="1"/>
    <col min="2566" max="2566" width="13.42578125" style="44" customWidth="1"/>
    <col min="2567" max="2816" width="9.140625" style="44"/>
    <col min="2817" max="2817" width="7.28515625" style="44" customWidth="1"/>
    <col min="2818" max="2818" width="47.7109375" style="44" customWidth="1"/>
    <col min="2819" max="2819" width="8.7109375" style="44" customWidth="1"/>
    <col min="2820" max="2820" width="9.28515625" style="44" customWidth="1"/>
    <col min="2821" max="2821" width="9.5703125" style="44" customWidth="1"/>
    <col min="2822" max="2822" width="13.42578125" style="44" customWidth="1"/>
    <col min="2823" max="3072" width="9.140625" style="44"/>
    <col min="3073" max="3073" width="7.28515625" style="44" customWidth="1"/>
    <col min="3074" max="3074" width="47.7109375" style="44" customWidth="1"/>
    <col min="3075" max="3075" width="8.7109375" style="44" customWidth="1"/>
    <col min="3076" max="3076" width="9.28515625" style="44" customWidth="1"/>
    <col min="3077" max="3077" width="9.5703125" style="44" customWidth="1"/>
    <col min="3078" max="3078" width="13.42578125" style="44" customWidth="1"/>
    <col min="3079" max="3328" width="9.140625" style="44"/>
    <col min="3329" max="3329" width="7.28515625" style="44" customWidth="1"/>
    <col min="3330" max="3330" width="47.7109375" style="44" customWidth="1"/>
    <col min="3331" max="3331" width="8.7109375" style="44" customWidth="1"/>
    <col min="3332" max="3332" width="9.28515625" style="44" customWidth="1"/>
    <col min="3333" max="3333" width="9.5703125" style="44" customWidth="1"/>
    <col min="3334" max="3334" width="13.42578125" style="44" customWidth="1"/>
    <col min="3335" max="3584" width="9.140625" style="44"/>
    <col min="3585" max="3585" width="7.28515625" style="44" customWidth="1"/>
    <col min="3586" max="3586" width="47.7109375" style="44" customWidth="1"/>
    <col min="3587" max="3587" width="8.7109375" style="44" customWidth="1"/>
    <col min="3588" max="3588" width="9.28515625" style="44" customWidth="1"/>
    <col min="3589" max="3589" width="9.5703125" style="44" customWidth="1"/>
    <col min="3590" max="3590" width="13.42578125" style="44" customWidth="1"/>
    <col min="3591" max="3840" width="9.140625" style="44"/>
    <col min="3841" max="3841" width="7.28515625" style="44" customWidth="1"/>
    <col min="3842" max="3842" width="47.7109375" style="44" customWidth="1"/>
    <col min="3843" max="3843" width="8.7109375" style="44" customWidth="1"/>
    <col min="3844" max="3844" width="9.28515625" style="44" customWidth="1"/>
    <col min="3845" max="3845" width="9.5703125" style="44" customWidth="1"/>
    <col min="3846" max="3846" width="13.42578125" style="44" customWidth="1"/>
    <col min="3847" max="4096" width="9.140625" style="44"/>
    <col min="4097" max="4097" width="7.28515625" style="44" customWidth="1"/>
    <col min="4098" max="4098" width="47.7109375" style="44" customWidth="1"/>
    <col min="4099" max="4099" width="8.7109375" style="44" customWidth="1"/>
    <col min="4100" max="4100" width="9.28515625" style="44" customWidth="1"/>
    <col min="4101" max="4101" width="9.5703125" style="44" customWidth="1"/>
    <col min="4102" max="4102" width="13.42578125" style="44" customWidth="1"/>
    <col min="4103" max="4352" width="9.140625" style="44"/>
    <col min="4353" max="4353" width="7.28515625" style="44" customWidth="1"/>
    <col min="4354" max="4354" width="47.7109375" style="44" customWidth="1"/>
    <col min="4355" max="4355" width="8.7109375" style="44" customWidth="1"/>
    <col min="4356" max="4356" width="9.28515625" style="44" customWidth="1"/>
    <col min="4357" max="4357" width="9.5703125" style="44" customWidth="1"/>
    <col min="4358" max="4358" width="13.42578125" style="44" customWidth="1"/>
    <col min="4359" max="4608" width="9.140625" style="44"/>
    <col min="4609" max="4609" width="7.28515625" style="44" customWidth="1"/>
    <col min="4610" max="4610" width="47.7109375" style="44" customWidth="1"/>
    <col min="4611" max="4611" width="8.7109375" style="44" customWidth="1"/>
    <col min="4612" max="4612" width="9.28515625" style="44" customWidth="1"/>
    <col min="4613" max="4613" width="9.5703125" style="44" customWidth="1"/>
    <col min="4614" max="4614" width="13.42578125" style="44" customWidth="1"/>
    <col min="4615" max="4864" width="9.140625" style="44"/>
    <col min="4865" max="4865" width="7.28515625" style="44" customWidth="1"/>
    <col min="4866" max="4866" width="47.7109375" style="44" customWidth="1"/>
    <col min="4867" max="4867" width="8.7109375" style="44" customWidth="1"/>
    <col min="4868" max="4868" width="9.28515625" style="44" customWidth="1"/>
    <col min="4869" max="4869" width="9.5703125" style="44" customWidth="1"/>
    <col min="4870" max="4870" width="13.42578125" style="44" customWidth="1"/>
    <col min="4871" max="5120" width="9.140625" style="44"/>
    <col min="5121" max="5121" width="7.28515625" style="44" customWidth="1"/>
    <col min="5122" max="5122" width="47.7109375" style="44" customWidth="1"/>
    <col min="5123" max="5123" width="8.7109375" style="44" customWidth="1"/>
    <col min="5124" max="5124" width="9.28515625" style="44" customWidth="1"/>
    <col min="5125" max="5125" width="9.5703125" style="44" customWidth="1"/>
    <col min="5126" max="5126" width="13.42578125" style="44" customWidth="1"/>
    <col min="5127" max="5376" width="9.140625" style="44"/>
    <col min="5377" max="5377" width="7.28515625" style="44" customWidth="1"/>
    <col min="5378" max="5378" width="47.7109375" style="44" customWidth="1"/>
    <col min="5379" max="5379" width="8.7109375" style="44" customWidth="1"/>
    <col min="5380" max="5380" width="9.28515625" style="44" customWidth="1"/>
    <col min="5381" max="5381" width="9.5703125" style="44" customWidth="1"/>
    <col min="5382" max="5382" width="13.42578125" style="44" customWidth="1"/>
    <col min="5383" max="5632" width="9.140625" style="44"/>
    <col min="5633" max="5633" width="7.28515625" style="44" customWidth="1"/>
    <col min="5634" max="5634" width="47.7109375" style="44" customWidth="1"/>
    <col min="5635" max="5635" width="8.7109375" style="44" customWidth="1"/>
    <col min="5636" max="5636" width="9.28515625" style="44" customWidth="1"/>
    <col min="5637" max="5637" width="9.5703125" style="44" customWidth="1"/>
    <col min="5638" max="5638" width="13.42578125" style="44" customWidth="1"/>
    <col min="5639" max="5888" width="9.140625" style="44"/>
    <col min="5889" max="5889" width="7.28515625" style="44" customWidth="1"/>
    <col min="5890" max="5890" width="47.7109375" style="44" customWidth="1"/>
    <col min="5891" max="5891" width="8.7109375" style="44" customWidth="1"/>
    <col min="5892" max="5892" width="9.28515625" style="44" customWidth="1"/>
    <col min="5893" max="5893" width="9.5703125" style="44" customWidth="1"/>
    <col min="5894" max="5894" width="13.42578125" style="44" customWidth="1"/>
    <col min="5895" max="6144" width="9.140625" style="44"/>
    <col min="6145" max="6145" width="7.28515625" style="44" customWidth="1"/>
    <col min="6146" max="6146" width="47.7109375" style="44" customWidth="1"/>
    <col min="6147" max="6147" width="8.7109375" style="44" customWidth="1"/>
    <col min="6148" max="6148" width="9.28515625" style="44" customWidth="1"/>
    <col min="6149" max="6149" width="9.5703125" style="44" customWidth="1"/>
    <col min="6150" max="6150" width="13.42578125" style="44" customWidth="1"/>
    <col min="6151" max="6400" width="9.140625" style="44"/>
    <col min="6401" max="6401" width="7.28515625" style="44" customWidth="1"/>
    <col min="6402" max="6402" width="47.7109375" style="44" customWidth="1"/>
    <col min="6403" max="6403" width="8.7109375" style="44" customWidth="1"/>
    <col min="6404" max="6404" width="9.28515625" style="44" customWidth="1"/>
    <col min="6405" max="6405" width="9.5703125" style="44" customWidth="1"/>
    <col min="6406" max="6406" width="13.42578125" style="44" customWidth="1"/>
    <col min="6407" max="6656" width="9.140625" style="44"/>
    <col min="6657" max="6657" width="7.28515625" style="44" customWidth="1"/>
    <col min="6658" max="6658" width="47.7109375" style="44" customWidth="1"/>
    <col min="6659" max="6659" width="8.7109375" style="44" customWidth="1"/>
    <col min="6660" max="6660" width="9.28515625" style="44" customWidth="1"/>
    <col min="6661" max="6661" width="9.5703125" style="44" customWidth="1"/>
    <col min="6662" max="6662" width="13.42578125" style="44" customWidth="1"/>
    <col min="6663" max="6912" width="9.140625" style="44"/>
    <col min="6913" max="6913" width="7.28515625" style="44" customWidth="1"/>
    <col min="6914" max="6914" width="47.7109375" style="44" customWidth="1"/>
    <col min="6915" max="6915" width="8.7109375" style="44" customWidth="1"/>
    <col min="6916" max="6916" width="9.28515625" style="44" customWidth="1"/>
    <col min="6917" max="6917" width="9.5703125" style="44" customWidth="1"/>
    <col min="6918" max="6918" width="13.42578125" style="44" customWidth="1"/>
    <col min="6919" max="7168" width="9.140625" style="44"/>
    <col min="7169" max="7169" width="7.28515625" style="44" customWidth="1"/>
    <col min="7170" max="7170" width="47.7109375" style="44" customWidth="1"/>
    <col min="7171" max="7171" width="8.7109375" style="44" customWidth="1"/>
    <col min="7172" max="7172" width="9.28515625" style="44" customWidth="1"/>
    <col min="7173" max="7173" width="9.5703125" style="44" customWidth="1"/>
    <col min="7174" max="7174" width="13.42578125" style="44" customWidth="1"/>
    <col min="7175" max="7424" width="9.140625" style="44"/>
    <col min="7425" max="7425" width="7.28515625" style="44" customWidth="1"/>
    <col min="7426" max="7426" width="47.7109375" style="44" customWidth="1"/>
    <col min="7427" max="7427" width="8.7109375" style="44" customWidth="1"/>
    <col min="7428" max="7428" width="9.28515625" style="44" customWidth="1"/>
    <col min="7429" max="7429" width="9.5703125" style="44" customWidth="1"/>
    <col min="7430" max="7430" width="13.42578125" style="44" customWidth="1"/>
    <col min="7431" max="7680" width="9.140625" style="44"/>
    <col min="7681" max="7681" width="7.28515625" style="44" customWidth="1"/>
    <col min="7682" max="7682" width="47.7109375" style="44" customWidth="1"/>
    <col min="7683" max="7683" width="8.7109375" style="44" customWidth="1"/>
    <col min="7684" max="7684" width="9.28515625" style="44" customWidth="1"/>
    <col min="7685" max="7685" width="9.5703125" style="44" customWidth="1"/>
    <col min="7686" max="7686" width="13.42578125" style="44" customWidth="1"/>
    <col min="7687" max="7936" width="9.140625" style="44"/>
    <col min="7937" max="7937" width="7.28515625" style="44" customWidth="1"/>
    <col min="7938" max="7938" width="47.7109375" style="44" customWidth="1"/>
    <col min="7939" max="7939" width="8.7109375" style="44" customWidth="1"/>
    <col min="7940" max="7940" width="9.28515625" style="44" customWidth="1"/>
    <col min="7941" max="7941" width="9.5703125" style="44" customWidth="1"/>
    <col min="7942" max="7942" width="13.42578125" style="44" customWidth="1"/>
    <col min="7943" max="8192" width="9.140625" style="44"/>
    <col min="8193" max="8193" width="7.28515625" style="44" customWidth="1"/>
    <col min="8194" max="8194" width="47.7109375" style="44" customWidth="1"/>
    <col min="8195" max="8195" width="8.7109375" style="44" customWidth="1"/>
    <col min="8196" max="8196" width="9.28515625" style="44" customWidth="1"/>
    <col min="8197" max="8197" width="9.5703125" style="44" customWidth="1"/>
    <col min="8198" max="8198" width="13.42578125" style="44" customWidth="1"/>
    <col min="8199" max="8448" width="9.140625" style="44"/>
    <col min="8449" max="8449" width="7.28515625" style="44" customWidth="1"/>
    <col min="8450" max="8450" width="47.7109375" style="44" customWidth="1"/>
    <col min="8451" max="8451" width="8.7109375" style="44" customWidth="1"/>
    <col min="8452" max="8452" width="9.28515625" style="44" customWidth="1"/>
    <col min="8453" max="8453" width="9.5703125" style="44" customWidth="1"/>
    <col min="8454" max="8454" width="13.42578125" style="44" customWidth="1"/>
    <col min="8455" max="8704" width="9.140625" style="44"/>
    <col min="8705" max="8705" width="7.28515625" style="44" customWidth="1"/>
    <col min="8706" max="8706" width="47.7109375" style="44" customWidth="1"/>
    <col min="8707" max="8707" width="8.7109375" style="44" customWidth="1"/>
    <col min="8708" max="8708" width="9.28515625" style="44" customWidth="1"/>
    <col min="8709" max="8709" width="9.5703125" style="44" customWidth="1"/>
    <col min="8710" max="8710" width="13.42578125" style="44" customWidth="1"/>
    <col min="8711" max="8960" width="9.140625" style="44"/>
    <col min="8961" max="8961" width="7.28515625" style="44" customWidth="1"/>
    <col min="8962" max="8962" width="47.7109375" style="44" customWidth="1"/>
    <col min="8963" max="8963" width="8.7109375" style="44" customWidth="1"/>
    <col min="8964" max="8964" width="9.28515625" style="44" customWidth="1"/>
    <col min="8965" max="8965" width="9.5703125" style="44" customWidth="1"/>
    <col min="8966" max="8966" width="13.42578125" style="44" customWidth="1"/>
    <col min="8967" max="9216" width="9.140625" style="44"/>
    <col min="9217" max="9217" width="7.28515625" style="44" customWidth="1"/>
    <col min="9218" max="9218" width="47.7109375" style="44" customWidth="1"/>
    <col min="9219" max="9219" width="8.7109375" style="44" customWidth="1"/>
    <col min="9220" max="9220" width="9.28515625" style="44" customWidth="1"/>
    <col min="9221" max="9221" width="9.5703125" style="44" customWidth="1"/>
    <col min="9222" max="9222" width="13.42578125" style="44" customWidth="1"/>
    <col min="9223" max="9472" width="9.140625" style="44"/>
    <col min="9473" max="9473" width="7.28515625" style="44" customWidth="1"/>
    <col min="9474" max="9474" width="47.7109375" style="44" customWidth="1"/>
    <col min="9475" max="9475" width="8.7109375" style="44" customWidth="1"/>
    <col min="9476" max="9476" width="9.28515625" style="44" customWidth="1"/>
    <col min="9477" max="9477" width="9.5703125" style="44" customWidth="1"/>
    <col min="9478" max="9478" width="13.42578125" style="44" customWidth="1"/>
    <col min="9479" max="9728" width="9.140625" style="44"/>
    <col min="9729" max="9729" width="7.28515625" style="44" customWidth="1"/>
    <col min="9730" max="9730" width="47.7109375" style="44" customWidth="1"/>
    <col min="9731" max="9731" width="8.7109375" style="44" customWidth="1"/>
    <col min="9732" max="9732" width="9.28515625" style="44" customWidth="1"/>
    <col min="9733" max="9733" width="9.5703125" style="44" customWidth="1"/>
    <col min="9734" max="9734" width="13.42578125" style="44" customWidth="1"/>
    <col min="9735" max="9984" width="9.140625" style="44"/>
    <col min="9985" max="9985" width="7.28515625" style="44" customWidth="1"/>
    <col min="9986" max="9986" width="47.7109375" style="44" customWidth="1"/>
    <col min="9987" max="9987" width="8.7109375" style="44" customWidth="1"/>
    <col min="9988" max="9988" width="9.28515625" style="44" customWidth="1"/>
    <col min="9989" max="9989" width="9.5703125" style="44" customWidth="1"/>
    <col min="9990" max="9990" width="13.42578125" style="44" customWidth="1"/>
    <col min="9991" max="10240" width="9.140625" style="44"/>
    <col min="10241" max="10241" width="7.28515625" style="44" customWidth="1"/>
    <col min="10242" max="10242" width="47.7109375" style="44" customWidth="1"/>
    <col min="10243" max="10243" width="8.7109375" style="44" customWidth="1"/>
    <col min="10244" max="10244" width="9.28515625" style="44" customWidth="1"/>
    <col min="10245" max="10245" width="9.5703125" style="44" customWidth="1"/>
    <col min="10246" max="10246" width="13.42578125" style="44" customWidth="1"/>
    <col min="10247" max="10496" width="9.140625" style="44"/>
    <col min="10497" max="10497" width="7.28515625" style="44" customWidth="1"/>
    <col min="10498" max="10498" width="47.7109375" style="44" customWidth="1"/>
    <col min="10499" max="10499" width="8.7109375" style="44" customWidth="1"/>
    <col min="10500" max="10500" width="9.28515625" style="44" customWidth="1"/>
    <col min="10501" max="10501" width="9.5703125" style="44" customWidth="1"/>
    <col min="10502" max="10502" width="13.42578125" style="44" customWidth="1"/>
    <col min="10503" max="10752" width="9.140625" style="44"/>
    <col min="10753" max="10753" width="7.28515625" style="44" customWidth="1"/>
    <col min="10754" max="10754" width="47.7109375" style="44" customWidth="1"/>
    <col min="10755" max="10755" width="8.7109375" style="44" customWidth="1"/>
    <col min="10756" max="10756" width="9.28515625" style="44" customWidth="1"/>
    <col min="10757" max="10757" width="9.5703125" style="44" customWidth="1"/>
    <col min="10758" max="10758" width="13.42578125" style="44" customWidth="1"/>
    <col min="10759" max="11008" width="9.140625" style="44"/>
    <col min="11009" max="11009" width="7.28515625" style="44" customWidth="1"/>
    <col min="11010" max="11010" width="47.7109375" style="44" customWidth="1"/>
    <col min="11011" max="11011" width="8.7109375" style="44" customWidth="1"/>
    <col min="11012" max="11012" width="9.28515625" style="44" customWidth="1"/>
    <col min="11013" max="11013" width="9.5703125" style="44" customWidth="1"/>
    <col min="11014" max="11014" width="13.42578125" style="44" customWidth="1"/>
    <col min="11015" max="11264" width="9.140625" style="44"/>
    <col min="11265" max="11265" width="7.28515625" style="44" customWidth="1"/>
    <col min="11266" max="11266" width="47.7109375" style="44" customWidth="1"/>
    <col min="11267" max="11267" width="8.7109375" style="44" customWidth="1"/>
    <col min="11268" max="11268" width="9.28515625" style="44" customWidth="1"/>
    <col min="11269" max="11269" width="9.5703125" style="44" customWidth="1"/>
    <col min="11270" max="11270" width="13.42578125" style="44" customWidth="1"/>
    <col min="11271" max="11520" width="9.140625" style="44"/>
    <col min="11521" max="11521" width="7.28515625" style="44" customWidth="1"/>
    <col min="11522" max="11522" width="47.7109375" style="44" customWidth="1"/>
    <col min="11523" max="11523" width="8.7109375" style="44" customWidth="1"/>
    <col min="11524" max="11524" width="9.28515625" style="44" customWidth="1"/>
    <col min="11525" max="11525" width="9.5703125" style="44" customWidth="1"/>
    <col min="11526" max="11526" width="13.42578125" style="44" customWidth="1"/>
    <col min="11527" max="11776" width="9.140625" style="44"/>
    <col min="11777" max="11777" width="7.28515625" style="44" customWidth="1"/>
    <col min="11778" max="11778" width="47.7109375" style="44" customWidth="1"/>
    <col min="11779" max="11779" width="8.7109375" style="44" customWidth="1"/>
    <col min="11780" max="11780" width="9.28515625" style="44" customWidth="1"/>
    <col min="11781" max="11781" width="9.5703125" style="44" customWidth="1"/>
    <col min="11782" max="11782" width="13.42578125" style="44" customWidth="1"/>
    <col min="11783" max="12032" width="9.140625" style="44"/>
    <col min="12033" max="12033" width="7.28515625" style="44" customWidth="1"/>
    <col min="12034" max="12034" width="47.7109375" style="44" customWidth="1"/>
    <col min="12035" max="12035" width="8.7109375" style="44" customWidth="1"/>
    <col min="12036" max="12036" width="9.28515625" style="44" customWidth="1"/>
    <col min="12037" max="12037" width="9.5703125" style="44" customWidth="1"/>
    <col min="12038" max="12038" width="13.42578125" style="44" customWidth="1"/>
    <col min="12039" max="12288" width="9.140625" style="44"/>
    <col min="12289" max="12289" width="7.28515625" style="44" customWidth="1"/>
    <col min="12290" max="12290" width="47.7109375" style="44" customWidth="1"/>
    <col min="12291" max="12291" width="8.7109375" style="44" customWidth="1"/>
    <col min="12292" max="12292" width="9.28515625" style="44" customWidth="1"/>
    <col min="12293" max="12293" width="9.5703125" style="44" customWidth="1"/>
    <col min="12294" max="12294" width="13.42578125" style="44" customWidth="1"/>
    <col min="12295" max="12544" width="9.140625" style="44"/>
    <col min="12545" max="12545" width="7.28515625" style="44" customWidth="1"/>
    <col min="12546" max="12546" width="47.7109375" style="44" customWidth="1"/>
    <col min="12547" max="12547" width="8.7109375" style="44" customWidth="1"/>
    <col min="12548" max="12548" width="9.28515625" style="44" customWidth="1"/>
    <col min="12549" max="12549" width="9.5703125" style="44" customWidth="1"/>
    <col min="12550" max="12550" width="13.42578125" style="44" customWidth="1"/>
    <col min="12551" max="12800" width="9.140625" style="44"/>
    <col min="12801" max="12801" width="7.28515625" style="44" customWidth="1"/>
    <col min="12802" max="12802" width="47.7109375" style="44" customWidth="1"/>
    <col min="12803" max="12803" width="8.7109375" style="44" customWidth="1"/>
    <col min="12804" max="12804" width="9.28515625" style="44" customWidth="1"/>
    <col min="12805" max="12805" width="9.5703125" style="44" customWidth="1"/>
    <col min="12806" max="12806" width="13.42578125" style="44" customWidth="1"/>
    <col min="12807" max="13056" width="9.140625" style="44"/>
    <col min="13057" max="13057" width="7.28515625" style="44" customWidth="1"/>
    <col min="13058" max="13058" width="47.7109375" style="44" customWidth="1"/>
    <col min="13059" max="13059" width="8.7109375" style="44" customWidth="1"/>
    <col min="13060" max="13060" width="9.28515625" style="44" customWidth="1"/>
    <col min="13061" max="13061" width="9.5703125" style="44" customWidth="1"/>
    <col min="13062" max="13062" width="13.42578125" style="44" customWidth="1"/>
    <col min="13063" max="13312" width="9.140625" style="44"/>
    <col min="13313" max="13313" width="7.28515625" style="44" customWidth="1"/>
    <col min="13314" max="13314" width="47.7109375" style="44" customWidth="1"/>
    <col min="13315" max="13315" width="8.7109375" style="44" customWidth="1"/>
    <col min="13316" max="13316" width="9.28515625" style="44" customWidth="1"/>
    <col min="13317" max="13317" width="9.5703125" style="44" customWidth="1"/>
    <col min="13318" max="13318" width="13.42578125" style="44" customWidth="1"/>
    <col min="13319" max="13568" width="9.140625" style="44"/>
    <col min="13569" max="13569" width="7.28515625" style="44" customWidth="1"/>
    <col min="13570" max="13570" width="47.7109375" style="44" customWidth="1"/>
    <col min="13571" max="13571" width="8.7109375" style="44" customWidth="1"/>
    <col min="13572" max="13572" width="9.28515625" style="44" customWidth="1"/>
    <col min="13573" max="13573" width="9.5703125" style="44" customWidth="1"/>
    <col min="13574" max="13574" width="13.42578125" style="44" customWidth="1"/>
    <col min="13575" max="13824" width="9.140625" style="44"/>
    <col min="13825" max="13825" width="7.28515625" style="44" customWidth="1"/>
    <col min="13826" max="13826" width="47.7109375" style="44" customWidth="1"/>
    <col min="13827" max="13827" width="8.7109375" style="44" customWidth="1"/>
    <col min="13828" max="13828" width="9.28515625" style="44" customWidth="1"/>
    <col min="13829" max="13829" width="9.5703125" style="44" customWidth="1"/>
    <col min="13830" max="13830" width="13.42578125" style="44" customWidth="1"/>
    <col min="13831" max="14080" width="9.140625" style="44"/>
    <col min="14081" max="14081" width="7.28515625" style="44" customWidth="1"/>
    <col min="14082" max="14082" width="47.7109375" style="44" customWidth="1"/>
    <col min="14083" max="14083" width="8.7109375" style="44" customWidth="1"/>
    <col min="14084" max="14084" width="9.28515625" style="44" customWidth="1"/>
    <col min="14085" max="14085" width="9.5703125" style="44" customWidth="1"/>
    <col min="14086" max="14086" width="13.42578125" style="44" customWidth="1"/>
    <col min="14087" max="14336" width="9.140625" style="44"/>
    <col min="14337" max="14337" width="7.28515625" style="44" customWidth="1"/>
    <col min="14338" max="14338" width="47.7109375" style="44" customWidth="1"/>
    <col min="14339" max="14339" width="8.7109375" style="44" customWidth="1"/>
    <col min="14340" max="14340" width="9.28515625" style="44" customWidth="1"/>
    <col min="14341" max="14341" width="9.5703125" style="44" customWidth="1"/>
    <col min="14342" max="14342" width="13.42578125" style="44" customWidth="1"/>
    <col min="14343" max="14592" width="9.140625" style="44"/>
    <col min="14593" max="14593" width="7.28515625" style="44" customWidth="1"/>
    <col min="14594" max="14594" width="47.7109375" style="44" customWidth="1"/>
    <col min="14595" max="14595" width="8.7109375" style="44" customWidth="1"/>
    <col min="14596" max="14596" width="9.28515625" style="44" customWidth="1"/>
    <col min="14597" max="14597" width="9.5703125" style="44" customWidth="1"/>
    <col min="14598" max="14598" width="13.42578125" style="44" customWidth="1"/>
    <col min="14599" max="14848" width="9.140625" style="44"/>
    <col min="14849" max="14849" width="7.28515625" style="44" customWidth="1"/>
    <col min="14850" max="14850" width="47.7109375" style="44" customWidth="1"/>
    <col min="14851" max="14851" width="8.7109375" style="44" customWidth="1"/>
    <col min="14852" max="14852" width="9.28515625" style="44" customWidth="1"/>
    <col min="14853" max="14853" width="9.5703125" style="44" customWidth="1"/>
    <col min="14854" max="14854" width="13.42578125" style="44" customWidth="1"/>
    <col min="14855" max="15104" width="9.140625" style="44"/>
    <col min="15105" max="15105" width="7.28515625" style="44" customWidth="1"/>
    <col min="15106" max="15106" width="47.7109375" style="44" customWidth="1"/>
    <col min="15107" max="15107" width="8.7109375" style="44" customWidth="1"/>
    <col min="15108" max="15108" width="9.28515625" style="44" customWidth="1"/>
    <col min="15109" max="15109" width="9.5703125" style="44" customWidth="1"/>
    <col min="15110" max="15110" width="13.42578125" style="44" customWidth="1"/>
    <col min="15111" max="15360" width="9.140625" style="44"/>
    <col min="15361" max="15361" width="7.28515625" style="44" customWidth="1"/>
    <col min="15362" max="15362" width="47.7109375" style="44" customWidth="1"/>
    <col min="15363" max="15363" width="8.7109375" style="44" customWidth="1"/>
    <col min="15364" max="15364" width="9.28515625" style="44" customWidth="1"/>
    <col min="15365" max="15365" width="9.5703125" style="44" customWidth="1"/>
    <col min="15366" max="15366" width="13.42578125" style="44" customWidth="1"/>
    <col min="15367" max="15616" width="9.140625" style="44"/>
    <col min="15617" max="15617" width="7.28515625" style="44" customWidth="1"/>
    <col min="15618" max="15618" width="47.7109375" style="44" customWidth="1"/>
    <col min="15619" max="15619" width="8.7109375" style="44" customWidth="1"/>
    <col min="15620" max="15620" width="9.28515625" style="44" customWidth="1"/>
    <col min="15621" max="15621" width="9.5703125" style="44" customWidth="1"/>
    <col min="15622" max="15622" width="13.42578125" style="44" customWidth="1"/>
    <col min="15623" max="15872" width="9.140625" style="44"/>
    <col min="15873" max="15873" width="7.28515625" style="44" customWidth="1"/>
    <col min="15874" max="15874" width="47.7109375" style="44" customWidth="1"/>
    <col min="15875" max="15875" width="8.7109375" style="44" customWidth="1"/>
    <col min="15876" max="15876" width="9.28515625" style="44" customWidth="1"/>
    <col min="15877" max="15877" width="9.5703125" style="44" customWidth="1"/>
    <col min="15878" max="15878" width="13.42578125" style="44" customWidth="1"/>
    <col min="15879" max="16128" width="9.140625" style="44"/>
    <col min="16129" max="16129" width="7.28515625" style="44" customWidth="1"/>
    <col min="16130" max="16130" width="47.7109375" style="44" customWidth="1"/>
    <col min="16131" max="16131" width="8.7109375" style="44" customWidth="1"/>
    <col min="16132" max="16132" width="9.28515625" style="44" customWidth="1"/>
    <col min="16133" max="16133" width="9.5703125" style="44" customWidth="1"/>
    <col min="16134" max="16134" width="13.42578125" style="44" customWidth="1"/>
    <col min="16135" max="16384" width="9.140625" style="44"/>
  </cols>
  <sheetData>
    <row r="1" spans="1:9">
      <c r="A1" s="43"/>
    </row>
    <row r="2" spans="1:9">
      <c r="A2" s="49" t="s">
        <v>23</v>
      </c>
      <c r="B2" s="50" t="s">
        <v>24</v>
      </c>
    </row>
    <row r="3" spans="1:9">
      <c r="A3" s="49"/>
      <c r="B3" s="50"/>
    </row>
    <row r="4" spans="1:9">
      <c r="A4" s="49"/>
      <c r="B4" s="50" t="s">
        <v>108</v>
      </c>
    </row>
    <row r="5" spans="1:9" ht="247.5" customHeight="1">
      <c r="A5" s="730" t="s">
        <v>181</v>
      </c>
      <c r="B5" s="730"/>
      <c r="C5" s="730"/>
      <c r="D5" s="730"/>
      <c r="E5" s="730"/>
      <c r="F5" s="730"/>
    </row>
    <row r="6" spans="1:9" s="80" customFormat="1">
      <c r="A6" s="737" t="s">
        <v>182</v>
      </c>
      <c r="B6" s="737"/>
      <c r="C6" s="737"/>
      <c r="D6" s="737"/>
      <c r="E6" s="737"/>
      <c r="F6" s="737"/>
    </row>
    <row r="7" spans="1:9" s="64" customFormat="1" ht="32.25" customHeight="1">
      <c r="A7" s="737" t="s">
        <v>183</v>
      </c>
      <c r="B7" s="737"/>
      <c r="C7" s="737"/>
      <c r="D7" s="737"/>
      <c r="E7" s="737"/>
      <c r="F7" s="737"/>
      <c r="G7" s="91"/>
      <c r="H7" s="80"/>
      <c r="I7" s="92"/>
    </row>
    <row r="8" spans="1:9" s="64" customFormat="1" ht="30" customHeight="1">
      <c r="A8" s="737" t="s">
        <v>184</v>
      </c>
      <c r="B8" s="737"/>
      <c r="C8" s="737"/>
      <c r="D8" s="737"/>
      <c r="E8" s="737"/>
      <c r="F8" s="737"/>
      <c r="G8" s="91"/>
      <c r="H8" s="80"/>
    </row>
    <row r="9" spans="1:9" s="64" customFormat="1" ht="28.5" customHeight="1">
      <c r="A9" s="737" t="s">
        <v>185</v>
      </c>
      <c r="B9" s="737"/>
      <c r="C9" s="737"/>
      <c r="D9" s="737"/>
      <c r="E9" s="737"/>
      <c r="F9" s="737"/>
      <c r="G9" s="91"/>
      <c r="H9" s="80"/>
    </row>
    <row r="10" spans="1:9" s="64" customFormat="1" ht="93" customHeight="1">
      <c r="A10" s="737" t="s">
        <v>186</v>
      </c>
      <c r="B10" s="737"/>
      <c r="C10" s="737"/>
      <c r="D10" s="737"/>
      <c r="E10" s="737"/>
      <c r="F10" s="737"/>
      <c r="G10" s="91"/>
      <c r="H10" s="80"/>
      <c r="I10" s="92"/>
    </row>
    <row r="11" spans="1:9" s="64" customFormat="1" ht="159" customHeight="1">
      <c r="A11" s="738" t="s">
        <v>187</v>
      </c>
      <c r="B11" s="738"/>
      <c r="C11" s="738"/>
      <c r="D11" s="738"/>
      <c r="E11" s="738"/>
      <c r="F11" s="738"/>
      <c r="G11" s="91"/>
      <c r="H11" s="80"/>
      <c r="I11" s="92"/>
    </row>
    <row r="12" spans="1:9" s="64" customFormat="1">
      <c r="A12" s="737" t="s">
        <v>188</v>
      </c>
      <c r="B12" s="737"/>
      <c r="C12" s="737"/>
      <c r="D12" s="737"/>
      <c r="E12" s="737"/>
      <c r="F12" s="737"/>
      <c r="G12" s="91"/>
      <c r="H12" s="80"/>
    </row>
    <row r="13" spans="1:9" s="64" customFormat="1">
      <c r="A13" s="66" t="s">
        <v>189</v>
      </c>
      <c r="B13" s="46"/>
      <c r="C13" s="52"/>
      <c r="D13" s="161"/>
      <c r="E13" s="48"/>
      <c r="F13" s="48"/>
      <c r="G13" s="91"/>
      <c r="H13" s="80"/>
    </row>
    <row r="14" spans="1:9" s="64" customFormat="1">
      <c r="A14" s="66" t="s">
        <v>190</v>
      </c>
      <c r="B14" s="46"/>
      <c r="C14" s="52"/>
      <c r="D14" s="161"/>
      <c r="E14" s="48"/>
      <c r="F14" s="48"/>
      <c r="G14" s="91"/>
      <c r="H14" s="80"/>
    </row>
    <row r="15" spans="1:9" s="64" customFormat="1">
      <c r="A15" s="66" t="s">
        <v>191</v>
      </c>
      <c r="B15" s="46"/>
      <c r="C15" s="52"/>
      <c r="D15" s="161"/>
      <c r="E15" s="48"/>
      <c r="F15" s="48"/>
      <c r="G15" s="91"/>
      <c r="H15" s="80"/>
    </row>
    <row r="16" spans="1:9" s="111" customFormat="1">
      <c r="A16" s="730" t="s">
        <v>192</v>
      </c>
      <c r="B16" s="730"/>
      <c r="C16" s="730"/>
      <c r="D16" s="730"/>
      <c r="E16" s="730"/>
      <c r="F16" s="730"/>
      <c r="G16" s="110"/>
      <c r="H16" s="110"/>
    </row>
    <row r="17" spans="1:12" s="117" customFormat="1">
      <c r="A17" s="730" t="s">
        <v>193</v>
      </c>
      <c r="B17" s="730"/>
      <c r="C17" s="730"/>
      <c r="D17" s="730"/>
      <c r="E17" s="730"/>
      <c r="F17" s="730"/>
      <c r="G17" s="116"/>
      <c r="H17" s="116"/>
    </row>
    <row r="18" spans="1:12" s="111" customFormat="1">
      <c r="A18" s="730" t="s">
        <v>194</v>
      </c>
      <c r="B18" s="730"/>
      <c r="C18" s="730"/>
      <c r="D18" s="730"/>
      <c r="E18" s="730"/>
      <c r="F18" s="730"/>
      <c r="G18" s="110"/>
      <c r="H18" s="110"/>
    </row>
    <row r="19" spans="1:12" s="117" customFormat="1">
      <c r="A19" s="737" t="s">
        <v>195</v>
      </c>
      <c r="B19" s="737"/>
      <c r="C19" s="737"/>
      <c r="D19" s="737"/>
      <c r="E19" s="737"/>
      <c r="F19" s="737"/>
      <c r="G19" s="116"/>
      <c r="H19" s="116"/>
    </row>
    <row r="20" spans="1:12" s="111" customFormat="1" ht="15" customHeight="1">
      <c r="A20" s="730" t="s">
        <v>196</v>
      </c>
      <c r="B20" s="730"/>
      <c r="C20" s="730"/>
      <c r="D20" s="730"/>
      <c r="E20" s="730"/>
      <c r="F20" s="730"/>
      <c r="G20" s="110"/>
      <c r="H20" s="110"/>
    </row>
    <row r="21" spans="1:12" s="117" customFormat="1" ht="30" customHeight="1">
      <c r="A21" s="737" t="s">
        <v>197</v>
      </c>
      <c r="B21" s="737"/>
      <c r="C21" s="737"/>
      <c r="D21" s="737"/>
      <c r="E21" s="737"/>
      <c r="F21" s="737"/>
      <c r="G21" s="116"/>
      <c r="H21" s="116"/>
    </row>
    <row r="22" spans="1:12" s="64" customFormat="1">
      <c r="A22" s="49"/>
      <c r="B22" s="50"/>
      <c r="C22" s="45"/>
      <c r="D22" s="46"/>
      <c r="E22" s="47"/>
      <c r="F22" s="48"/>
      <c r="G22" s="91"/>
      <c r="H22" s="80"/>
    </row>
    <row r="23" spans="1:12" s="74" customFormat="1" ht="11.25">
      <c r="A23" s="68" t="s">
        <v>131</v>
      </c>
      <c r="B23" s="69" t="s">
        <v>132</v>
      </c>
      <c r="C23" s="70" t="s">
        <v>133</v>
      </c>
      <c r="D23" s="71" t="s">
        <v>134</v>
      </c>
      <c r="E23" s="72" t="s">
        <v>135</v>
      </c>
      <c r="F23" s="73" t="s">
        <v>136</v>
      </c>
      <c r="G23" s="162"/>
      <c r="H23" s="163"/>
    </row>
    <row r="24" spans="1:12" ht="145.5" customHeight="1">
      <c r="A24" s="66" t="s">
        <v>198</v>
      </c>
      <c r="B24" s="158" t="s">
        <v>199</v>
      </c>
      <c r="D24" s="149"/>
      <c r="F24" s="164"/>
    </row>
    <row r="25" spans="1:12">
      <c r="A25" s="66"/>
      <c r="B25" s="158"/>
      <c r="C25" s="51" t="s">
        <v>179</v>
      </c>
      <c r="D25" s="97">
        <v>25</v>
      </c>
      <c r="E25" s="90"/>
      <c r="F25" s="106">
        <f>D25*E25</f>
        <v>0</v>
      </c>
    </row>
    <row r="26" spans="1:12" ht="40.5" customHeight="1">
      <c r="A26" s="66" t="s">
        <v>200</v>
      </c>
      <c r="B26" s="158" t="s">
        <v>201</v>
      </c>
      <c r="D26" s="149"/>
      <c r="E26" s="90"/>
      <c r="F26" s="106"/>
    </row>
    <row r="27" spans="1:12">
      <c r="A27" s="66"/>
      <c r="B27" s="158"/>
      <c r="C27" s="51" t="s">
        <v>162</v>
      </c>
      <c r="D27" s="97">
        <v>15</v>
      </c>
      <c r="E27" s="90"/>
      <c r="F27" s="106">
        <f>D27*E27</f>
        <v>0</v>
      </c>
    </row>
    <row r="28" spans="1:12" ht="117.75" customHeight="1">
      <c r="A28" s="66" t="s">
        <v>202</v>
      </c>
      <c r="B28" s="158" t="s">
        <v>203</v>
      </c>
      <c r="C28" s="51"/>
      <c r="D28" s="97"/>
      <c r="E28" s="90"/>
      <c r="F28" s="106"/>
      <c r="L28" s="44" t="s">
        <v>204</v>
      </c>
    </row>
    <row r="29" spans="1:12" s="165" customFormat="1">
      <c r="B29" s="166" t="s">
        <v>205</v>
      </c>
      <c r="C29" s="51" t="s">
        <v>179</v>
      </c>
      <c r="D29" s="167">
        <v>7</v>
      </c>
      <c r="E29" s="90"/>
      <c r="F29" s="106">
        <f>ROUND(D29*ROUND(E29,2),2)</f>
        <v>0</v>
      </c>
    </row>
    <row r="30" spans="1:12" s="165" customFormat="1">
      <c r="B30" s="166"/>
      <c r="C30" s="51"/>
      <c r="D30" s="167"/>
      <c r="E30" s="90"/>
      <c r="F30" s="106"/>
    </row>
    <row r="31" spans="1:12" s="165" customFormat="1" ht="74.25" customHeight="1">
      <c r="A31" s="66" t="s">
        <v>206</v>
      </c>
      <c r="B31" s="168" t="s">
        <v>207</v>
      </c>
      <c r="C31" s="169"/>
      <c r="D31" s="167"/>
      <c r="E31" s="90"/>
      <c r="F31" s="106"/>
    </row>
    <row r="32" spans="1:12" s="165" customFormat="1">
      <c r="B32" s="166"/>
      <c r="C32" s="51" t="s">
        <v>140</v>
      </c>
      <c r="D32" s="167">
        <v>1</v>
      </c>
      <c r="E32" s="90"/>
      <c r="F32" s="106">
        <f>ROUND(D32*ROUND(E32,2),2)</f>
        <v>0</v>
      </c>
    </row>
    <row r="33" spans="1:6" s="165" customFormat="1">
      <c r="B33" s="166"/>
      <c r="C33" s="51"/>
      <c r="D33" s="167"/>
      <c r="E33" s="90"/>
      <c r="F33" s="106"/>
    </row>
    <row r="34" spans="1:6">
      <c r="A34" s="150" t="s">
        <v>23</v>
      </c>
      <c r="B34" s="151" t="s">
        <v>208</v>
      </c>
      <c r="C34" s="152"/>
      <c r="D34" s="153"/>
      <c r="E34" s="154"/>
      <c r="F34" s="155">
        <f>SUM(F24:F32)</f>
        <v>0</v>
      </c>
    </row>
    <row r="35" spans="1:6">
      <c r="B35" s="148"/>
    </row>
    <row r="36" spans="1:6">
      <c r="A36" s="147"/>
      <c r="B36" s="147"/>
      <c r="C36" s="147"/>
      <c r="D36" s="147"/>
      <c r="E36" s="157"/>
      <c r="F36" s="147"/>
    </row>
    <row r="37" spans="1:6">
      <c r="A37" s="147"/>
      <c r="B37" s="147"/>
      <c r="C37" s="147"/>
      <c r="D37" s="147"/>
      <c r="E37" s="157"/>
      <c r="F37" s="147"/>
    </row>
    <row r="38" spans="1:6">
      <c r="A38" s="147"/>
      <c r="B38" s="147"/>
      <c r="C38" s="147"/>
      <c r="D38" s="147"/>
      <c r="E38" s="157"/>
      <c r="F38" s="147"/>
    </row>
    <row r="39" spans="1:6" ht="15" customHeight="1">
      <c r="A39" s="52"/>
      <c r="B39" s="148"/>
      <c r="D39" s="47"/>
      <c r="E39" s="51"/>
      <c r="F39" s="44"/>
    </row>
    <row r="40" spans="1:6">
      <c r="A40" s="66"/>
      <c r="B40" s="59"/>
      <c r="D40" s="47"/>
    </row>
    <row r="41" spans="1:6">
      <c r="A41" s="66"/>
      <c r="B41" s="158"/>
      <c r="D41" s="47"/>
    </row>
    <row r="42" spans="1:6">
      <c r="A42" s="52"/>
      <c r="B42" s="148"/>
      <c r="D42" s="47"/>
      <c r="E42" s="51"/>
      <c r="F42" s="44"/>
    </row>
    <row r="43" spans="1:6">
      <c r="A43" s="66"/>
      <c r="B43" s="158"/>
      <c r="D43" s="47"/>
      <c r="E43" s="51"/>
      <c r="F43" s="44"/>
    </row>
    <row r="44" spans="1:6">
      <c r="A44" s="52"/>
      <c r="B44" s="148"/>
      <c r="D44" s="47"/>
      <c r="E44" s="51"/>
      <c r="F44" s="44"/>
    </row>
    <row r="45" spans="1:6">
      <c r="A45" s="66"/>
      <c r="B45" s="148"/>
      <c r="D45" s="47"/>
    </row>
    <row r="46" spans="1:6">
      <c r="A46" s="66"/>
      <c r="B46" s="158"/>
      <c r="D46" s="47"/>
    </row>
    <row r="47" spans="1:6">
      <c r="A47" s="66"/>
      <c r="B47" s="148"/>
      <c r="D47" s="47"/>
    </row>
    <row r="48" spans="1:6">
      <c r="A48" s="52"/>
      <c r="B48" s="148"/>
      <c r="C48" s="44"/>
      <c r="D48" s="44"/>
      <c r="E48" s="51"/>
      <c r="F48" s="44"/>
    </row>
    <row r="49" spans="1:4">
      <c r="A49" s="66"/>
      <c r="B49" s="158"/>
      <c r="D49" s="160"/>
    </row>
    <row r="50" spans="1:4">
      <c r="A50" s="66"/>
      <c r="B50" s="148"/>
      <c r="D50" s="160"/>
    </row>
    <row r="51" spans="1:4">
      <c r="A51" s="66"/>
      <c r="B51" s="148"/>
      <c r="D51" s="160"/>
    </row>
    <row r="52" spans="1:4">
      <c r="A52" s="66"/>
      <c r="B52" s="158"/>
      <c r="D52" s="160"/>
    </row>
    <row r="53" spans="1:4">
      <c r="A53" s="66"/>
      <c r="B53" s="148"/>
      <c r="D53" s="160"/>
    </row>
  </sheetData>
  <mergeCells count="14">
    <mergeCell ref="A10:F10"/>
    <mergeCell ref="A5:F5"/>
    <mergeCell ref="A6:F6"/>
    <mergeCell ref="A7:F7"/>
    <mergeCell ref="A8:F8"/>
    <mergeCell ref="A9:F9"/>
    <mergeCell ref="A20:F20"/>
    <mergeCell ref="A21:F21"/>
    <mergeCell ref="A11:F11"/>
    <mergeCell ref="A12:F12"/>
    <mergeCell ref="A16:F16"/>
    <mergeCell ref="A17:F17"/>
    <mergeCell ref="A18:F18"/>
    <mergeCell ref="A19:F19"/>
  </mergeCells>
  <pageMargins left="0.78740157480314965" right="0" top="0.98425196850393704" bottom="0.98425196850393704" header="0.39370078740157483" footer="0.31496062992125984"/>
  <pageSetup paperSize="9" scale="89"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IV89"/>
  <sheetViews>
    <sheetView view="pageBreakPreview" topLeftCell="A79" zoomScaleNormal="100" zoomScaleSheetLayoutView="100" workbookViewId="0">
      <selection activeCell="E54" sqref="E54:E87"/>
    </sheetView>
  </sheetViews>
  <sheetFormatPr defaultRowHeight="12.75"/>
  <cols>
    <col min="1" max="1" width="7.28515625" style="156" customWidth="1"/>
    <col min="2" max="2" width="47.7109375" style="44" customWidth="1"/>
    <col min="3" max="3" width="8.7109375" style="45" customWidth="1"/>
    <col min="4" max="4" width="9.28515625" style="46" customWidth="1"/>
    <col min="5" max="5" width="9.5703125" style="47" customWidth="1"/>
    <col min="6" max="6" width="13.42578125" style="48" customWidth="1"/>
    <col min="7" max="256" width="9.140625" style="44"/>
    <col min="257" max="257" width="7.28515625" style="44" customWidth="1"/>
    <col min="258" max="258" width="47.7109375" style="44" customWidth="1"/>
    <col min="259" max="259" width="8.7109375" style="44" customWidth="1"/>
    <col min="260" max="260" width="9.28515625" style="44" customWidth="1"/>
    <col min="261" max="261" width="9.5703125" style="44" customWidth="1"/>
    <col min="262" max="262" width="13.42578125" style="44" customWidth="1"/>
    <col min="263" max="512" width="9.140625" style="44"/>
    <col min="513" max="513" width="7.28515625" style="44" customWidth="1"/>
    <col min="514" max="514" width="47.7109375" style="44" customWidth="1"/>
    <col min="515" max="515" width="8.7109375" style="44" customWidth="1"/>
    <col min="516" max="516" width="9.28515625" style="44" customWidth="1"/>
    <col min="517" max="517" width="9.5703125" style="44" customWidth="1"/>
    <col min="518" max="518" width="13.42578125" style="44" customWidth="1"/>
    <col min="519" max="768" width="9.140625" style="44"/>
    <col min="769" max="769" width="7.28515625" style="44" customWidth="1"/>
    <col min="770" max="770" width="47.7109375" style="44" customWidth="1"/>
    <col min="771" max="771" width="8.7109375" style="44" customWidth="1"/>
    <col min="772" max="772" width="9.28515625" style="44" customWidth="1"/>
    <col min="773" max="773" width="9.5703125" style="44" customWidth="1"/>
    <col min="774" max="774" width="13.42578125" style="44" customWidth="1"/>
    <col min="775" max="1024" width="9.140625" style="44"/>
    <col min="1025" max="1025" width="7.28515625" style="44" customWidth="1"/>
    <col min="1026" max="1026" width="47.7109375" style="44" customWidth="1"/>
    <col min="1027" max="1027" width="8.7109375" style="44" customWidth="1"/>
    <col min="1028" max="1028" width="9.28515625" style="44" customWidth="1"/>
    <col min="1029" max="1029" width="9.5703125" style="44" customWidth="1"/>
    <col min="1030" max="1030" width="13.42578125" style="44" customWidth="1"/>
    <col min="1031" max="1280" width="9.140625" style="44"/>
    <col min="1281" max="1281" width="7.28515625" style="44" customWidth="1"/>
    <col min="1282" max="1282" width="47.7109375" style="44" customWidth="1"/>
    <col min="1283" max="1283" width="8.7109375" style="44" customWidth="1"/>
    <col min="1284" max="1284" width="9.28515625" style="44" customWidth="1"/>
    <col min="1285" max="1285" width="9.5703125" style="44" customWidth="1"/>
    <col min="1286" max="1286" width="13.42578125" style="44" customWidth="1"/>
    <col min="1287" max="1536" width="9.140625" style="44"/>
    <col min="1537" max="1537" width="7.28515625" style="44" customWidth="1"/>
    <col min="1538" max="1538" width="47.7109375" style="44" customWidth="1"/>
    <col min="1539" max="1539" width="8.7109375" style="44" customWidth="1"/>
    <col min="1540" max="1540" width="9.28515625" style="44" customWidth="1"/>
    <col min="1541" max="1541" width="9.5703125" style="44" customWidth="1"/>
    <col min="1542" max="1542" width="13.42578125" style="44" customWidth="1"/>
    <col min="1543" max="1792" width="9.140625" style="44"/>
    <col min="1793" max="1793" width="7.28515625" style="44" customWidth="1"/>
    <col min="1794" max="1794" width="47.7109375" style="44" customWidth="1"/>
    <col min="1795" max="1795" width="8.7109375" style="44" customWidth="1"/>
    <col min="1796" max="1796" width="9.28515625" style="44" customWidth="1"/>
    <col min="1797" max="1797" width="9.5703125" style="44" customWidth="1"/>
    <col min="1798" max="1798" width="13.42578125" style="44" customWidth="1"/>
    <col min="1799" max="2048" width="9.140625" style="44"/>
    <col min="2049" max="2049" width="7.28515625" style="44" customWidth="1"/>
    <col min="2050" max="2050" width="47.7109375" style="44" customWidth="1"/>
    <col min="2051" max="2051" width="8.7109375" style="44" customWidth="1"/>
    <col min="2052" max="2052" width="9.28515625" style="44" customWidth="1"/>
    <col min="2053" max="2053" width="9.5703125" style="44" customWidth="1"/>
    <col min="2054" max="2054" width="13.42578125" style="44" customWidth="1"/>
    <col min="2055" max="2304" width="9.140625" style="44"/>
    <col min="2305" max="2305" width="7.28515625" style="44" customWidth="1"/>
    <col min="2306" max="2306" width="47.7109375" style="44" customWidth="1"/>
    <col min="2307" max="2307" width="8.7109375" style="44" customWidth="1"/>
    <col min="2308" max="2308" width="9.28515625" style="44" customWidth="1"/>
    <col min="2309" max="2309" width="9.5703125" style="44" customWidth="1"/>
    <col min="2310" max="2310" width="13.42578125" style="44" customWidth="1"/>
    <col min="2311" max="2560" width="9.140625" style="44"/>
    <col min="2561" max="2561" width="7.28515625" style="44" customWidth="1"/>
    <col min="2562" max="2562" width="47.7109375" style="44" customWidth="1"/>
    <col min="2563" max="2563" width="8.7109375" style="44" customWidth="1"/>
    <col min="2564" max="2564" width="9.28515625" style="44" customWidth="1"/>
    <col min="2565" max="2565" width="9.5703125" style="44" customWidth="1"/>
    <col min="2566" max="2566" width="13.42578125" style="44" customWidth="1"/>
    <col min="2567" max="2816" width="9.140625" style="44"/>
    <col min="2817" max="2817" width="7.28515625" style="44" customWidth="1"/>
    <col min="2818" max="2818" width="47.7109375" style="44" customWidth="1"/>
    <col min="2819" max="2819" width="8.7109375" style="44" customWidth="1"/>
    <col min="2820" max="2820" width="9.28515625" style="44" customWidth="1"/>
    <col min="2821" max="2821" width="9.5703125" style="44" customWidth="1"/>
    <col min="2822" max="2822" width="13.42578125" style="44" customWidth="1"/>
    <col min="2823" max="3072" width="9.140625" style="44"/>
    <col min="3073" max="3073" width="7.28515625" style="44" customWidth="1"/>
    <col min="3074" max="3074" width="47.7109375" style="44" customWidth="1"/>
    <col min="3075" max="3075" width="8.7109375" style="44" customWidth="1"/>
    <col min="3076" max="3076" width="9.28515625" style="44" customWidth="1"/>
    <col min="3077" max="3077" width="9.5703125" style="44" customWidth="1"/>
    <col min="3078" max="3078" width="13.42578125" style="44" customWidth="1"/>
    <col min="3079" max="3328" width="9.140625" style="44"/>
    <col min="3329" max="3329" width="7.28515625" style="44" customWidth="1"/>
    <col min="3330" max="3330" width="47.7109375" style="44" customWidth="1"/>
    <col min="3331" max="3331" width="8.7109375" style="44" customWidth="1"/>
    <col min="3332" max="3332" width="9.28515625" style="44" customWidth="1"/>
    <col min="3333" max="3333" width="9.5703125" style="44" customWidth="1"/>
    <col min="3334" max="3334" width="13.42578125" style="44" customWidth="1"/>
    <col min="3335" max="3584" width="9.140625" style="44"/>
    <col min="3585" max="3585" width="7.28515625" style="44" customWidth="1"/>
    <col min="3586" max="3586" width="47.7109375" style="44" customWidth="1"/>
    <col min="3587" max="3587" width="8.7109375" style="44" customWidth="1"/>
    <col min="3588" max="3588" width="9.28515625" style="44" customWidth="1"/>
    <col min="3589" max="3589" width="9.5703125" style="44" customWidth="1"/>
    <col min="3590" max="3590" width="13.42578125" style="44" customWidth="1"/>
    <col min="3591" max="3840" width="9.140625" style="44"/>
    <col min="3841" max="3841" width="7.28515625" style="44" customWidth="1"/>
    <col min="3842" max="3842" width="47.7109375" style="44" customWidth="1"/>
    <col min="3843" max="3843" width="8.7109375" style="44" customWidth="1"/>
    <col min="3844" max="3844" width="9.28515625" style="44" customWidth="1"/>
    <col min="3845" max="3845" width="9.5703125" style="44" customWidth="1"/>
    <col min="3846" max="3846" width="13.42578125" style="44" customWidth="1"/>
    <col min="3847" max="4096" width="9.140625" style="44"/>
    <col min="4097" max="4097" width="7.28515625" style="44" customWidth="1"/>
    <col min="4098" max="4098" width="47.7109375" style="44" customWidth="1"/>
    <col min="4099" max="4099" width="8.7109375" style="44" customWidth="1"/>
    <col min="4100" max="4100" width="9.28515625" style="44" customWidth="1"/>
    <col min="4101" max="4101" width="9.5703125" style="44" customWidth="1"/>
    <col min="4102" max="4102" width="13.42578125" style="44" customWidth="1"/>
    <col min="4103" max="4352" width="9.140625" style="44"/>
    <col min="4353" max="4353" width="7.28515625" style="44" customWidth="1"/>
    <col min="4354" max="4354" width="47.7109375" style="44" customWidth="1"/>
    <col min="4355" max="4355" width="8.7109375" style="44" customWidth="1"/>
    <col min="4356" max="4356" width="9.28515625" style="44" customWidth="1"/>
    <col min="4357" max="4357" width="9.5703125" style="44" customWidth="1"/>
    <col min="4358" max="4358" width="13.42578125" style="44" customWidth="1"/>
    <col min="4359" max="4608" width="9.140625" style="44"/>
    <col min="4609" max="4609" width="7.28515625" style="44" customWidth="1"/>
    <col min="4610" max="4610" width="47.7109375" style="44" customWidth="1"/>
    <col min="4611" max="4611" width="8.7109375" style="44" customWidth="1"/>
    <col min="4612" max="4612" width="9.28515625" style="44" customWidth="1"/>
    <col min="4613" max="4613" width="9.5703125" style="44" customWidth="1"/>
    <col min="4614" max="4614" width="13.42578125" style="44" customWidth="1"/>
    <col min="4615" max="4864" width="9.140625" style="44"/>
    <col min="4865" max="4865" width="7.28515625" style="44" customWidth="1"/>
    <col min="4866" max="4866" width="47.7109375" style="44" customWidth="1"/>
    <col min="4867" max="4867" width="8.7109375" style="44" customWidth="1"/>
    <col min="4868" max="4868" width="9.28515625" style="44" customWidth="1"/>
    <col min="4869" max="4869" width="9.5703125" style="44" customWidth="1"/>
    <col min="4870" max="4870" width="13.42578125" style="44" customWidth="1"/>
    <col min="4871" max="5120" width="9.140625" style="44"/>
    <col min="5121" max="5121" width="7.28515625" style="44" customWidth="1"/>
    <col min="5122" max="5122" width="47.7109375" style="44" customWidth="1"/>
    <col min="5123" max="5123" width="8.7109375" style="44" customWidth="1"/>
    <col min="5124" max="5124" width="9.28515625" style="44" customWidth="1"/>
    <col min="5125" max="5125" width="9.5703125" style="44" customWidth="1"/>
    <col min="5126" max="5126" width="13.42578125" style="44" customWidth="1"/>
    <col min="5127" max="5376" width="9.140625" style="44"/>
    <col min="5377" max="5377" width="7.28515625" style="44" customWidth="1"/>
    <col min="5378" max="5378" width="47.7109375" style="44" customWidth="1"/>
    <col min="5379" max="5379" width="8.7109375" style="44" customWidth="1"/>
    <col min="5380" max="5380" width="9.28515625" style="44" customWidth="1"/>
    <col min="5381" max="5381" width="9.5703125" style="44" customWidth="1"/>
    <col min="5382" max="5382" width="13.42578125" style="44" customWidth="1"/>
    <col min="5383" max="5632" width="9.140625" style="44"/>
    <col min="5633" max="5633" width="7.28515625" style="44" customWidth="1"/>
    <col min="5634" max="5634" width="47.7109375" style="44" customWidth="1"/>
    <col min="5635" max="5635" width="8.7109375" style="44" customWidth="1"/>
    <col min="5636" max="5636" width="9.28515625" style="44" customWidth="1"/>
    <col min="5637" max="5637" width="9.5703125" style="44" customWidth="1"/>
    <col min="5638" max="5638" width="13.42578125" style="44" customWidth="1"/>
    <col min="5639" max="5888" width="9.140625" style="44"/>
    <col min="5889" max="5889" width="7.28515625" style="44" customWidth="1"/>
    <col min="5890" max="5890" width="47.7109375" style="44" customWidth="1"/>
    <col min="5891" max="5891" width="8.7109375" style="44" customWidth="1"/>
    <col min="5892" max="5892" width="9.28515625" style="44" customWidth="1"/>
    <col min="5893" max="5893" width="9.5703125" style="44" customWidth="1"/>
    <col min="5894" max="5894" width="13.42578125" style="44" customWidth="1"/>
    <col min="5895" max="6144" width="9.140625" style="44"/>
    <col min="6145" max="6145" width="7.28515625" style="44" customWidth="1"/>
    <col min="6146" max="6146" width="47.7109375" style="44" customWidth="1"/>
    <col min="6147" max="6147" width="8.7109375" style="44" customWidth="1"/>
    <col min="6148" max="6148" width="9.28515625" style="44" customWidth="1"/>
    <col min="6149" max="6149" width="9.5703125" style="44" customWidth="1"/>
    <col min="6150" max="6150" width="13.42578125" style="44" customWidth="1"/>
    <col min="6151" max="6400" width="9.140625" style="44"/>
    <col min="6401" max="6401" width="7.28515625" style="44" customWidth="1"/>
    <col min="6402" max="6402" width="47.7109375" style="44" customWidth="1"/>
    <col min="6403" max="6403" width="8.7109375" style="44" customWidth="1"/>
    <col min="6404" max="6404" width="9.28515625" style="44" customWidth="1"/>
    <col min="6405" max="6405" width="9.5703125" style="44" customWidth="1"/>
    <col min="6406" max="6406" width="13.42578125" style="44" customWidth="1"/>
    <col min="6407" max="6656" width="9.140625" style="44"/>
    <col min="6657" max="6657" width="7.28515625" style="44" customWidth="1"/>
    <col min="6658" max="6658" width="47.7109375" style="44" customWidth="1"/>
    <col min="6659" max="6659" width="8.7109375" style="44" customWidth="1"/>
    <col min="6660" max="6660" width="9.28515625" style="44" customWidth="1"/>
    <col min="6661" max="6661" width="9.5703125" style="44" customWidth="1"/>
    <col min="6662" max="6662" width="13.42578125" style="44" customWidth="1"/>
    <col min="6663" max="6912" width="9.140625" style="44"/>
    <col min="6913" max="6913" width="7.28515625" style="44" customWidth="1"/>
    <col min="6914" max="6914" width="47.7109375" style="44" customWidth="1"/>
    <col min="6915" max="6915" width="8.7109375" style="44" customWidth="1"/>
    <col min="6916" max="6916" width="9.28515625" style="44" customWidth="1"/>
    <col min="6917" max="6917" width="9.5703125" style="44" customWidth="1"/>
    <col min="6918" max="6918" width="13.42578125" style="44" customWidth="1"/>
    <col min="6919" max="7168" width="9.140625" style="44"/>
    <col min="7169" max="7169" width="7.28515625" style="44" customWidth="1"/>
    <col min="7170" max="7170" width="47.7109375" style="44" customWidth="1"/>
    <col min="7171" max="7171" width="8.7109375" style="44" customWidth="1"/>
    <col min="7172" max="7172" width="9.28515625" style="44" customWidth="1"/>
    <col min="7173" max="7173" width="9.5703125" style="44" customWidth="1"/>
    <col min="7174" max="7174" width="13.42578125" style="44" customWidth="1"/>
    <col min="7175" max="7424" width="9.140625" style="44"/>
    <col min="7425" max="7425" width="7.28515625" style="44" customWidth="1"/>
    <col min="7426" max="7426" width="47.7109375" style="44" customWidth="1"/>
    <col min="7427" max="7427" width="8.7109375" style="44" customWidth="1"/>
    <col min="7428" max="7428" width="9.28515625" style="44" customWidth="1"/>
    <col min="7429" max="7429" width="9.5703125" style="44" customWidth="1"/>
    <col min="7430" max="7430" width="13.42578125" style="44" customWidth="1"/>
    <col min="7431" max="7680" width="9.140625" style="44"/>
    <col min="7681" max="7681" width="7.28515625" style="44" customWidth="1"/>
    <col min="7682" max="7682" width="47.7109375" style="44" customWidth="1"/>
    <col min="7683" max="7683" width="8.7109375" style="44" customWidth="1"/>
    <col min="7684" max="7684" width="9.28515625" style="44" customWidth="1"/>
    <col min="7685" max="7685" width="9.5703125" style="44" customWidth="1"/>
    <col min="7686" max="7686" width="13.42578125" style="44" customWidth="1"/>
    <col min="7687" max="7936" width="9.140625" style="44"/>
    <col min="7937" max="7937" width="7.28515625" style="44" customWidth="1"/>
    <col min="7938" max="7938" width="47.7109375" style="44" customWidth="1"/>
    <col min="7939" max="7939" width="8.7109375" style="44" customWidth="1"/>
    <col min="7940" max="7940" width="9.28515625" style="44" customWidth="1"/>
    <col min="7941" max="7941" width="9.5703125" style="44" customWidth="1"/>
    <col min="7942" max="7942" width="13.42578125" style="44" customWidth="1"/>
    <col min="7943" max="8192" width="9.140625" style="44"/>
    <col min="8193" max="8193" width="7.28515625" style="44" customWidth="1"/>
    <col min="8194" max="8194" width="47.7109375" style="44" customWidth="1"/>
    <col min="8195" max="8195" width="8.7109375" style="44" customWidth="1"/>
    <col min="8196" max="8196" width="9.28515625" style="44" customWidth="1"/>
    <col min="8197" max="8197" width="9.5703125" style="44" customWidth="1"/>
    <col min="8198" max="8198" width="13.42578125" style="44" customWidth="1"/>
    <col min="8199" max="8448" width="9.140625" style="44"/>
    <col min="8449" max="8449" width="7.28515625" style="44" customWidth="1"/>
    <col min="8450" max="8450" width="47.7109375" style="44" customWidth="1"/>
    <col min="8451" max="8451" width="8.7109375" style="44" customWidth="1"/>
    <col min="8452" max="8452" width="9.28515625" style="44" customWidth="1"/>
    <col min="8453" max="8453" width="9.5703125" style="44" customWidth="1"/>
    <col min="8454" max="8454" width="13.42578125" style="44" customWidth="1"/>
    <col min="8455" max="8704" width="9.140625" style="44"/>
    <col min="8705" max="8705" width="7.28515625" style="44" customWidth="1"/>
    <col min="8706" max="8706" width="47.7109375" style="44" customWidth="1"/>
    <col min="8707" max="8707" width="8.7109375" style="44" customWidth="1"/>
    <col min="8708" max="8708" width="9.28515625" style="44" customWidth="1"/>
    <col min="8709" max="8709" width="9.5703125" style="44" customWidth="1"/>
    <col min="8710" max="8710" width="13.42578125" style="44" customWidth="1"/>
    <col min="8711" max="8960" width="9.140625" style="44"/>
    <col min="8961" max="8961" width="7.28515625" style="44" customWidth="1"/>
    <col min="8962" max="8962" width="47.7109375" style="44" customWidth="1"/>
    <col min="8963" max="8963" width="8.7109375" style="44" customWidth="1"/>
    <col min="8964" max="8964" width="9.28515625" style="44" customWidth="1"/>
    <col min="8965" max="8965" width="9.5703125" style="44" customWidth="1"/>
    <col min="8966" max="8966" width="13.42578125" style="44" customWidth="1"/>
    <col min="8967" max="9216" width="9.140625" style="44"/>
    <col min="9217" max="9217" width="7.28515625" style="44" customWidth="1"/>
    <col min="9218" max="9218" width="47.7109375" style="44" customWidth="1"/>
    <col min="9219" max="9219" width="8.7109375" style="44" customWidth="1"/>
    <col min="9220" max="9220" width="9.28515625" style="44" customWidth="1"/>
    <col min="9221" max="9221" width="9.5703125" style="44" customWidth="1"/>
    <col min="9222" max="9222" width="13.42578125" style="44" customWidth="1"/>
    <col min="9223" max="9472" width="9.140625" style="44"/>
    <col min="9473" max="9473" width="7.28515625" style="44" customWidth="1"/>
    <col min="9474" max="9474" width="47.7109375" style="44" customWidth="1"/>
    <col min="9475" max="9475" width="8.7109375" style="44" customWidth="1"/>
    <col min="9476" max="9476" width="9.28515625" style="44" customWidth="1"/>
    <col min="9477" max="9477" width="9.5703125" style="44" customWidth="1"/>
    <col min="9478" max="9478" width="13.42578125" style="44" customWidth="1"/>
    <col min="9479" max="9728" width="9.140625" style="44"/>
    <col min="9729" max="9729" width="7.28515625" style="44" customWidth="1"/>
    <col min="9730" max="9730" width="47.7109375" style="44" customWidth="1"/>
    <col min="9731" max="9731" width="8.7109375" style="44" customWidth="1"/>
    <col min="9732" max="9732" width="9.28515625" style="44" customWidth="1"/>
    <col min="9733" max="9733" width="9.5703125" style="44" customWidth="1"/>
    <col min="9734" max="9734" width="13.42578125" style="44" customWidth="1"/>
    <col min="9735" max="9984" width="9.140625" style="44"/>
    <col min="9985" max="9985" width="7.28515625" style="44" customWidth="1"/>
    <col min="9986" max="9986" width="47.7109375" style="44" customWidth="1"/>
    <col min="9987" max="9987" width="8.7109375" style="44" customWidth="1"/>
    <col min="9988" max="9988" width="9.28515625" style="44" customWidth="1"/>
    <col min="9989" max="9989" width="9.5703125" style="44" customWidth="1"/>
    <col min="9990" max="9990" width="13.42578125" style="44" customWidth="1"/>
    <col min="9991" max="10240" width="9.140625" style="44"/>
    <col min="10241" max="10241" width="7.28515625" style="44" customWidth="1"/>
    <col min="10242" max="10242" width="47.7109375" style="44" customWidth="1"/>
    <col min="10243" max="10243" width="8.7109375" style="44" customWidth="1"/>
    <col min="10244" max="10244" width="9.28515625" style="44" customWidth="1"/>
    <col min="10245" max="10245" width="9.5703125" style="44" customWidth="1"/>
    <col min="10246" max="10246" width="13.42578125" style="44" customWidth="1"/>
    <col min="10247" max="10496" width="9.140625" style="44"/>
    <col min="10497" max="10497" width="7.28515625" style="44" customWidth="1"/>
    <col min="10498" max="10498" width="47.7109375" style="44" customWidth="1"/>
    <col min="10499" max="10499" width="8.7109375" style="44" customWidth="1"/>
    <col min="10500" max="10500" width="9.28515625" style="44" customWidth="1"/>
    <col min="10501" max="10501" width="9.5703125" style="44" customWidth="1"/>
    <col min="10502" max="10502" width="13.42578125" style="44" customWidth="1"/>
    <col min="10503" max="10752" width="9.140625" style="44"/>
    <col min="10753" max="10753" width="7.28515625" style="44" customWidth="1"/>
    <col min="10754" max="10754" width="47.7109375" style="44" customWidth="1"/>
    <col min="10755" max="10755" width="8.7109375" style="44" customWidth="1"/>
    <col min="10756" max="10756" width="9.28515625" style="44" customWidth="1"/>
    <col min="10757" max="10757" width="9.5703125" style="44" customWidth="1"/>
    <col min="10758" max="10758" width="13.42578125" style="44" customWidth="1"/>
    <col min="10759" max="11008" width="9.140625" style="44"/>
    <col min="11009" max="11009" width="7.28515625" style="44" customWidth="1"/>
    <col min="11010" max="11010" width="47.7109375" style="44" customWidth="1"/>
    <col min="11011" max="11011" width="8.7109375" style="44" customWidth="1"/>
    <col min="11012" max="11012" width="9.28515625" style="44" customWidth="1"/>
    <col min="11013" max="11013" width="9.5703125" style="44" customWidth="1"/>
    <col min="11014" max="11014" width="13.42578125" style="44" customWidth="1"/>
    <col min="11015" max="11264" width="9.140625" style="44"/>
    <col min="11265" max="11265" width="7.28515625" style="44" customWidth="1"/>
    <col min="11266" max="11266" width="47.7109375" style="44" customWidth="1"/>
    <col min="11267" max="11267" width="8.7109375" style="44" customWidth="1"/>
    <col min="11268" max="11268" width="9.28515625" style="44" customWidth="1"/>
    <col min="11269" max="11269" width="9.5703125" style="44" customWidth="1"/>
    <col min="11270" max="11270" width="13.42578125" style="44" customWidth="1"/>
    <col min="11271" max="11520" width="9.140625" style="44"/>
    <col min="11521" max="11521" width="7.28515625" style="44" customWidth="1"/>
    <col min="11522" max="11522" width="47.7109375" style="44" customWidth="1"/>
    <col min="11523" max="11523" width="8.7109375" style="44" customWidth="1"/>
    <col min="11524" max="11524" width="9.28515625" style="44" customWidth="1"/>
    <col min="11525" max="11525" width="9.5703125" style="44" customWidth="1"/>
    <col min="11526" max="11526" width="13.42578125" style="44" customWidth="1"/>
    <col min="11527" max="11776" width="9.140625" style="44"/>
    <col min="11777" max="11777" width="7.28515625" style="44" customWidth="1"/>
    <col min="11778" max="11778" width="47.7109375" style="44" customWidth="1"/>
    <col min="11779" max="11779" width="8.7109375" style="44" customWidth="1"/>
    <col min="11780" max="11780" width="9.28515625" style="44" customWidth="1"/>
    <col min="11781" max="11781" width="9.5703125" style="44" customWidth="1"/>
    <col min="11782" max="11782" width="13.42578125" style="44" customWidth="1"/>
    <col min="11783" max="12032" width="9.140625" style="44"/>
    <col min="12033" max="12033" width="7.28515625" style="44" customWidth="1"/>
    <col min="12034" max="12034" width="47.7109375" style="44" customWidth="1"/>
    <col min="12035" max="12035" width="8.7109375" style="44" customWidth="1"/>
    <col min="12036" max="12036" width="9.28515625" style="44" customWidth="1"/>
    <col min="12037" max="12037" width="9.5703125" style="44" customWidth="1"/>
    <col min="12038" max="12038" width="13.42578125" style="44" customWidth="1"/>
    <col min="12039" max="12288" width="9.140625" style="44"/>
    <col min="12289" max="12289" width="7.28515625" style="44" customWidth="1"/>
    <col min="12290" max="12290" width="47.7109375" style="44" customWidth="1"/>
    <col min="12291" max="12291" width="8.7109375" style="44" customWidth="1"/>
    <col min="12292" max="12292" width="9.28515625" style="44" customWidth="1"/>
    <col min="12293" max="12293" width="9.5703125" style="44" customWidth="1"/>
    <col min="12294" max="12294" width="13.42578125" style="44" customWidth="1"/>
    <col min="12295" max="12544" width="9.140625" style="44"/>
    <col min="12545" max="12545" width="7.28515625" style="44" customWidth="1"/>
    <col min="12546" max="12546" width="47.7109375" style="44" customWidth="1"/>
    <col min="12547" max="12547" width="8.7109375" style="44" customWidth="1"/>
    <col min="12548" max="12548" width="9.28515625" style="44" customWidth="1"/>
    <col min="12549" max="12549" width="9.5703125" style="44" customWidth="1"/>
    <col min="12550" max="12550" width="13.42578125" style="44" customWidth="1"/>
    <col min="12551" max="12800" width="9.140625" style="44"/>
    <col min="12801" max="12801" width="7.28515625" style="44" customWidth="1"/>
    <col min="12802" max="12802" width="47.7109375" style="44" customWidth="1"/>
    <col min="12803" max="12803" width="8.7109375" style="44" customWidth="1"/>
    <col min="12804" max="12804" width="9.28515625" style="44" customWidth="1"/>
    <col min="12805" max="12805" width="9.5703125" style="44" customWidth="1"/>
    <col min="12806" max="12806" width="13.42578125" style="44" customWidth="1"/>
    <col min="12807" max="13056" width="9.140625" style="44"/>
    <col min="13057" max="13057" width="7.28515625" style="44" customWidth="1"/>
    <col min="13058" max="13058" width="47.7109375" style="44" customWidth="1"/>
    <col min="13059" max="13059" width="8.7109375" style="44" customWidth="1"/>
    <col min="13060" max="13060" width="9.28515625" style="44" customWidth="1"/>
    <col min="13061" max="13061" width="9.5703125" style="44" customWidth="1"/>
    <col min="13062" max="13062" width="13.42578125" style="44" customWidth="1"/>
    <col min="13063" max="13312" width="9.140625" style="44"/>
    <col min="13313" max="13313" width="7.28515625" style="44" customWidth="1"/>
    <col min="13314" max="13314" width="47.7109375" style="44" customWidth="1"/>
    <col min="13315" max="13315" width="8.7109375" style="44" customWidth="1"/>
    <col min="13316" max="13316" width="9.28515625" style="44" customWidth="1"/>
    <col min="13317" max="13317" width="9.5703125" style="44" customWidth="1"/>
    <col min="13318" max="13318" width="13.42578125" style="44" customWidth="1"/>
    <col min="13319" max="13568" width="9.140625" style="44"/>
    <col min="13569" max="13569" width="7.28515625" style="44" customWidth="1"/>
    <col min="13570" max="13570" width="47.7109375" style="44" customWidth="1"/>
    <col min="13571" max="13571" width="8.7109375" style="44" customWidth="1"/>
    <col min="13572" max="13572" width="9.28515625" style="44" customWidth="1"/>
    <col min="13573" max="13573" width="9.5703125" style="44" customWidth="1"/>
    <col min="13574" max="13574" width="13.42578125" style="44" customWidth="1"/>
    <col min="13575" max="13824" width="9.140625" style="44"/>
    <col min="13825" max="13825" width="7.28515625" style="44" customWidth="1"/>
    <col min="13826" max="13826" width="47.7109375" style="44" customWidth="1"/>
    <col min="13827" max="13827" width="8.7109375" style="44" customWidth="1"/>
    <col min="13828" max="13828" width="9.28515625" style="44" customWidth="1"/>
    <col min="13829" max="13829" width="9.5703125" style="44" customWidth="1"/>
    <col min="13830" max="13830" width="13.42578125" style="44" customWidth="1"/>
    <col min="13831" max="14080" width="9.140625" style="44"/>
    <col min="14081" max="14081" width="7.28515625" style="44" customWidth="1"/>
    <col min="14082" max="14082" width="47.7109375" style="44" customWidth="1"/>
    <col min="14083" max="14083" width="8.7109375" style="44" customWidth="1"/>
    <col min="14084" max="14084" width="9.28515625" style="44" customWidth="1"/>
    <col min="14085" max="14085" width="9.5703125" style="44" customWidth="1"/>
    <col min="14086" max="14086" width="13.42578125" style="44" customWidth="1"/>
    <col min="14087" max="14336" width="9.140625" style="44"/>
    <col min="14337" max="14337" width="7.28515625" style="44" customWidth="1"/>
    <col min="14338" max="14338" width="47.7109375" style="44" customWidth="1"/>
    <col min="14339" max="14339" width="8.7109375" style="44" customWidth="1"/>
    <col min="14340" max="14340" width="9.28515625" style="44" customWidth="1"/>
    <col min="14341" max="14341" width="9.5703125" style="44" customWidth="1"/>
    <col min="14342" max="14342" width="13.42578125" style="44" customWidth="1"/>
    <col min="14343" max="14592" width="9.140625" style="44"/>
    <col min="14593" max="14593" width="7.28515625" style="44" customWidth="1"/>
    <col min="14594" max="14594" width="47.7109375" style="44" customWidth="1"/>
    <col min="14595" max="14595" width="8.7109375" style="44" customWidth="1"/>
    <col min="14596" max="14596" width="9.28515625" style="44" customWidth="1"/>
    <col min="14597" max="14597" width="9.5703125" style="44" customWidth="1"/>
    <col min="14598" max="14598" width="13.42578125" style="44" customWidth="1"/>
    <col min="14599" max="14848" width="9.140625" style="44"/>
    <col min="14849" max="14849" width="7.28515625" style="44" customWidth="1"/>
    <col min="14850" max="14850" width="47.7109375" style="44" customWidth="1"/>
    <col min="14851" max="14851" width="8.7109375" style="44" customWidth="1"/>
    <col min="14852" max="14852" width="9.28515625" style="44" customWidth="1"/>
    <col min="14853" max="14853" width="9.5703125" style="44" customWidth="1"/>
    <col min="14854" max="14854" width="13.42578125" style="44" customWidth="1"/>
    <col min="14855" max="15104" width="9.140625" style="44"/>
    <col min="15105" max="15105" width="7.28515625" style="44" customWidth="1"/>
    <col min="15106" max="15106" width="47.7109375" style="44" customWidth="1"/>
    <col min="15107" max="15107" width="8.7109375" style="44" customWidth="1"/>
    <col min="15108" max="15108" width="9.28515625" style="44" customWidth="1"/>
    <col min="15109" max="15109" width="9.5703125" style="44" customWidth="1"/>
    <col min="15110" max="15110" width="13.42578125" style="44" customWidth="1"/>
    <col min="15111" max="15360" width="9.140625" style="44"/>
    <col min="15361" max="15361" width="7.28515625" style="44" customWidth="1"/>
    <col min="15362" max="15362" width="47.7109375" style="44" customWidth="1"/>
    <col min="15363" max="15363" width="8.7109375" style="44" customWidth="1"/>
    <col min="15364" max="15364" width="9.28515625" style="44" customWidth="1"/>
    <col min="15365" max="15365" width="9.5703125" style="44" customWidth="1"/>
    <col min="15366" max="15366" width="13.42578125" style="44" customWidth="1"/>
    <col min="15367" max="15616" width="9.140625" style="44"/>
    <col min="15617" max="15617" width="7.28515625" style="44" customWidth="1"/>
    <col min="15618" max="15618" width="47.7109375" style="44" customWidth="1"/>
    <col min="15619" max="15619" width="8.7109375" style="44" customWidth="1"/>
    <col min="15620" max="15620" width="9.28515625" style="44" customWidth="1"/>
    <col min="15621" max="15621" width="9.5703125" style="44" customWidth="1"/>
    <col min="15622" max="15622" width="13.42578125" style="44" customWidth="1"/>
    <col min="15623" max="15872" width="9.140625" style="44"/>
    <col min="15873" max="15873" width="7.28515625" style="44" customWidth="1"/>
    <col min="15874" max="15874" width="47.7109375" style="44" customWidth="1"/>
    <col min="15875" max="15875" width="8.7109375" style="44" customWidth="1"/>
    <col min="15876" max="15876" width="9.28515625" style="44" customWidth="1"/>
    <col min="15877" max="15877" width="9.5703125" style="44" customWidth="1"/>
    <col min="15878" max="15878" width="13.42578125" style="44" customWidth="1"/>
    <col min="15879" max="16128" width="9.140625" style="44"/>
    <col min="16129" max="16129" width="7.28515625" style="44" customWidth="1"/>
    <col min="16130" max="16130" width="47.7109375" style="44" customWidth="1"/>
    <col min="16131" max="16131" width="8.7109375" style="44" customWidth="1"/>
    <col min="16132" max="16132" width="9.28515625" style="44" customWidth="1"/>
    <col min="16133" max="16133" width="9.5703125" style="44" customWidth="1"/>
    <col min="16134" max="16134" width="13.42578125" style="44" customWidth="1"/>
    <col min="16135" max="16384" width="9.140625" style="44"/>
  </cols>
  <sheetData>
    <row r="1" spans="1:256">
      <c r="A1" s="43"/>
    </row>
    <row r="2" spans="1:256">
      <c r="A2" s="49" t="s">
        <v>25</v>
      </c>
      <c r="B2" s="50" t="s">
        <v>26</v>
      </c>
    </row>
    <row r="3" spans="1:256">
      <c r="A3" s="49"/>
      <c r="B3" s="50"/>
    </row>
    <row r="4" spans="1:256" s="64" customFormat="1">
      <c r="A4" s="744" t="s">
        <v>108</v>
      </c>
      <c r="B4" s="744"/>
      <c r="C4" s="170"/>
      <c r="D4" s="171"/>
      <c r="E4" s="170"/>
      <c r="F4" s="172"/>
      <c r="G4" s="173"/>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174"/>
      <c r="BH4" s="174"/>
      <c r="BI4" s="174"/>
      <c r="BJ4" s="174"/>
      <c r="BK4" s="174"/>
      <c r="BL4" s="174"/>
      <c r="BM4" s="174"/>
      <c r="BN4" s="174"/>
      <c r="BO4" s="174"/>
      <c r="BP4" s="174"/>
      <c r="BQ4" s="174"/>
      <c r="BR4" s="174"/>
      <c r="BS4" s="174"/>
      <c r="BT4" s="174"/>
      <c r="BU4" s="174"/>
      <c r="BV4" s="174"/>
      <c r="BW4" s="174"/>
      <c r="BX4" s="174"/>
      <c r="BY4" s="174"/>
      <c r="BZ4" s="174"/>
      <c r="CA4" s="174"/>
      <c r="CB4" s="174"/>
      <c r="CC4" s="174"/>
      <c r="CD4" s="174"/>
      <c r="CE4" s="174"/>
      <c r="CF4" s="174"/>
      <c r="CG4" s="174"/>
      <c r="CH4" s="174"/>
      <c r="CI4" s="174"/>
      <c r="CJ4" s="174"/>
      <c r="CK4" s="174"/>
      <c r="CL4" s="174"/>
      <c r="CM4" s="174"/>
      <c r="CN4" s="174"/>
      <c r="CO4" s="174"/>
      <c r="CP4" s="174"/>
      <c r="CQ4" s="174"/>
      <c r="CR4" s="174"/>
      <c r="CS4" s="174"/>
      <c r="CT4" s="174"/>
      <c r="CU4" s="174"/>
      <c r="CV4" s="174"/>
      <c r="CW4" s="174"/>
      <c r="CX4" s="174"/>
      <c r="CY4" s="174"/>
      <c r="CZ4" s="174"/>
      <c r="DA4" s="174"/>
      <c r="DB4" s="174"/>
      <c r="DC4" s="174"/>
      <c r="DD4" s="174"/>
      <c r="DE4" s="174"/>
      <c r="DF4" s="174"/>
      <c r="DG4" s="174"/>
      <c r="DH4" s="174"/>
      <c r="DI4" s="174"/>
      <c r="DJ4" s="174"/>
      <c r="DK4" s="174"/>
      <c r="DL4" s="174"/>
      <c r="DM4" s="174"/>
      <c r="DN4" s="174"/>
      <c r="DO4" s="174"/>
      <c r="DP4" s="174"/>
      <c r="DQ4" s="174"/>
      <c r="DR4" s="174"/>
      <c r="DS4" s="174"/>
      <c r="DT4" s="174"/>
      <c r="DU4" s="174"/>
      <c r="DV4" s="174"/>
      <c r="DW4" s="174"/>
      <c r="DX4" s="174"/>
      <c r="DY4" s="174"/>
      <c r="DZ4" s="174"/>
      <c r="EA4" s="174"/>
      <c r="EB4" s="174"/>
      <c r="EC4" s="174"/>
      <c r="ED4" s="174"/>
      <c r="EE4" s="174"/>
      <c r="EF4" s="174"/>
      <c r="EG4" s="174"/>
      <c r="EH4" s="174"/>
      <c r="EI4" s="174"/>
      <c r="EJ4" s="174"/>
      <c r="EK4" s="174"/>
      <c r="EL4" s="174"/>
      <c r="EM4" s="174"/>
      <c r="EN4" s="174"/>
      <c r="EO4" s="174"/>
      <c r="EP4" s="174"/>
      <c r="EQ4" s="174"/>
      <c r="ER4" s="174"/>
      <c r="ES4" s="174"/>
      <c r="ET4" s="174"/>
      <c r="EU4" s="174"/>
      <c r="EV4" s="174"/>
      <c r="EW4" s="174"/>
      <c r="EX4" s="174"/>
      <c r="EY4" s="174"/>
      <c r="EZ4" s="174"/>
      <c r="FA4" s="174"/>
      <c r="FB4" s="174"/>
      <c r="FC4" s="174"/>
      <c r="FD4" s="174"/>
      <c r="FE4" s="174"/>
      <c r="FF4" s="174"/>
      <c r="FG4" s="174"/>
      <c r="FH4" s="174"/>
      <c r="FI4" s="174"/>
      <c r="FJ4" s="174"/>
      <c r="FK4" s="174"/>
      <c r="FL4" s="174"/>
      <c r="FM4" s="174"/>
      <c r="FN4" s="174"/>
      <c r="FO4" s="174"/>
      <c r="FP4" s="174"/>
      <c r="FQ4" s="174"/>
      <c r="FR4" s="174"/>
      <c r="FS4" s="174"/>
      <c r="FT4" s="174"/>
      <c r="FU4" s="174"/>
      <c r="FV4" s="174"/>
      <c r="FW4" s="174"/>
      <c r="FX4" s="174"/>
      <c r="FY4" s="174"/>
      <c r="FZ4" s="174"/>
      <c r="GA4" s="174"/>
      <c r="GB4" s="174"/>
      <c r="GC4" s="174"/>
      <c r="GD4" s="174"/>
      <c r="GE4" s="174"/>
      <c r="GF4" s="174"/>
      <c r="GG4" s="174"/>
      <c r="GH4" s="174"/>
      <c r="GI4" s="174"/>
      <c r="GJ4" s="174"/>
      <c r="GK4" s="174"/>
      <c r="GL4" s="174"/>
      <c r="GM4" s="174"/>
      <c r="GN4" s="174"/>
      <c r="GO4" s="174"/>
      <c r="GP4" s="174"/>
      <c r="GQ4" s="174"/>
      <c r="GR4" s="174"/>
      <c r="GS4" s="174"/>
      <c r="GT4" s="174"/>
      <c r="GU4" s="174"/>
      <c r="GV4" s="174"/>
      <c r="GW4" s="174"/>
      <c r="GX4" s="174"/>
      <c r="GY4" s="174"/>
      <c r="GZ4" s="174"/>
      <c r="HA4" s="174"/>
      <c r="HB4" s="174"/>
      <c r="HC4" s="174"/>
      <c r="HD4" s="174"/>
      <c r="HE4" s="174"/>
      <c r="HF4" s="174"/>
      <c r="HG4" s="174"/>
      <c r="HH4" s="174"/>
      <c r="HI4" s="174"/>
      <c r="HJ4" s="174"/>
      <c r="HK4" s="174"/>
      <c r="HL4" s="174"/>
      <c r="HM4" s="174"/>
      <c r="HN4" s="174"/>
      <c r="HO4" s="174"/>
      <c r="HP4" s="174"/>
      <c r="HQ4" s="174"/>
      <c r="HR4" s="174"/>
      <c r="HS4" s="174"/>
      <c r="HT4" s="174"/>
      <c r="HU4" s="174"/>
      <c r="HV4" s="174"/>
      <c r="HW4" s="174"/>
      <c r="HX4" s="174"/>
      <c r="HY4" s="174"/>
      <c r="HZ4" s="174"/>
      <c r="IA4" s="174"/>
      <c r="IB4" s="174"/>
      <c r="IC4" s="174"/>
      <c r="ID4" s="174"/>
      <c r="IE4" s="174"/>
      <c r="IF4" s="174"/>
      <c r="IG4" s="174"/>
      <c r="IH4" s="174"/>
      <c r="II4" s="174"/>
      <c r="IJ4" s="174"/>
      <c r="IK4" s="174"/>
      <c r="IL4" s="174"/>
      <c r="IM4" s="174"/>
      <c r="IN4" s="174"/>
      <c r="IO4" s="174"/>
      <c r="IP4" s="174"/>
      <c r="IQ4" s="174"/>
      <c r="IR4" s="174"/>
      <c r="IS4" s="174"/>
      <c r="IT4" s="174"/>
      <c r="IU4" s="174"/>
      <c r="IV4" s="174"/>
    </row>
    <row r="5" spans="1:256">
      <c r="A5" s="742" t="s">
        <v>209</v>
      </c>
      <c r="B5" s="742"/>
      <c r="C5" s="742"/>
      <c r="D5" s="742"/>
      <c r="E5" s="742"/>
      <c r="F5" s="742"/>
      <c r="G5" s="173"/>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4"/>
      <c r="BI5" s="174"/>
      <c r="BJ5" s="174"/>
      <c r="BK5" s="174"/>
      <c r="BL5" s="174"/>
      <c r="BM5" s="174"/>
      <c r="BN5" s="174"/>
      <c r="BO5" s="174"/>
      <c r="BP5" s="174"/>
      <c r="BQ5" s="174"/>
      <c r="BR5" s="174"/>
      <c r="BS5" s="174"/>
      <c r="BT5" s="174"/>
      <c r="BU5" s="174"/>
      <c r="BV5" s="174"/>
      <c r="BW5" s="174"/>
      <c r="BX5" s="174"/>
      <c r="BY5" s="174"/>
      <c r="BZ5" s="174"/>
      <c r="CA5" s="174"/>
      <c r="CB5" s="174"/>
      <c r="CC5" s="174"/>
      <c r="CD5" s="174"/>
      <c r="CE5" s="174"/>
      <c r="CF5" s="174"/>
      <c r="CG5" s="174"/>
      <c r="CH5" s="174"/>
      <c r="CI5" s="174"/>
      <c r="CJ5" s="174"/>
      <c r="CK5" s="174"/>
      <c r="CL5" s="174"/>
      <c r="CM5" s="174"/>
      <c r="CN5" s="174"/>
      <c r="CO5" s="174"/>
      <c r="CP5" s="174"/>
      <c r="CQ5" s="174"/>
      <c r="CR5" s="174"/>
      <c r="CS5" s="174"/>
      <c r="CT5" s="174"/>
      <c r="CU5" s="174"/>
      <c r="CV5" s="174"/>
      <c r="CW5" s="174"/>
      <c r="CX5" s="174"/>
      <c r="CY5" s="174"/>
      <c r="CZ5" s="174"/>
      <c r="DA5" s="174"/>
      <c r="DB5" s="174"/>
      <c r="DC5" s="174"/>
      <c r="DD5" s="174"/>
      <c r="DE5" s="174"/>
      <c r="DF5" s="174"/>
      <c r="DG5" s="174"/>
      <c r="DH5" s="174"/>
      <c r="DI5" s="174"/>
      <c r="DJ5" s="174"/>
      <c r="DK5" s="174"/>
      <c r="DL5" s="174"/>
      <c r="DM5" s="174"/>
      <c r="DN5" s="174"/>
      <c r="DO5" s="174"/>
      <c r="DP5" s="174"/>
      <c r="DQ5" s="174"/>
      <c r="DR5" s="174"/>
      <c r="DS5" s="174"/>
      <c r="DT5" s="174"/>
      <c r="DU5" s="174"/>
      <c r="DV5" s="174"/>
      <c r="DW5" s="174"/>
      <c r="DX5" s="174"/>
      <c r="DY5" s="174"/>
      <c r="DZ5" s="174"/>
      <c r="EA5" s="174"/>
      <c r="EB5" s="174"/>
      <c r="EC5" s="174"/>
      <c r="ED5" s="174"/>
      <c r="EE5" s="174"/>
      <c r="EF5" s="174"/>
      <c r="EG5" s="174"/>
      <c r="EH5" s="174"/>
      <c r="EI5" s="174"/>
      <c r="EJ5" s="174"/>
      <c r="EK5" s="174"/>
      <c r="EL5" s="174"/>
      <c r="EM5" s="174"/>
      <c r="EN5" s="174"/>
      <c r="EO5" s="174"/>
      <c r="EP5" s="174"/>
      <c r="EQ5" s="174"/>
      <c r="ER5" s="174"/>
      <c r="ES5" s="174"/>
      <c r="ET5" s="174"/>
      <c r="EU5" s="174"/>
      <c r="EV5" s="174"/>
      <c r="EW5" s="174"/>
      <c r="EX5" s="174"/>
      <c r="EY5" s="174"/>
      <c r="EZ5" s="174"/>
      <c r="FA5" s="174"/>
      <c r="FB5" s="174"/>
      <c r="FC5" s="174"/>
      <c r="FD5" s="174"/>
      <c r="FE5" s="174"/>
      <c r="FF5" s="174"/>
      <c r="FG5" s="174"/>
      <c r="FH5" s="174"/>
      <c r="FI5" s="174"/>
      <c r="FJ5" s="174"/>
      <c r="FK5" s="174"/>
      <c r="FL5" s="174"/>
      <c r="FM5" s="174"/>
      <c r="FN5" s="174"/>
      <c r="FO5" s="174"/>
      <c r="FP5" s="174"/>
      <c r="FQ5" s="174"/>
      <c r="FR5" s="174"/>
      <c r="FS5" s="174"/>
      <c r="FT5" s="174"/>
      <c r="FU5" s="174"/>
      <c r="FV5" s="174"/>
      <c r="FW5" s="174"/>
      <c r="FX5" s="174"/>
      <c r="FY5" s="174"/>
      <c r="FZ5" s="174"/>
      <c r="GA5" s="174"/>
      <c r="GB5" s="174"/>
      <c r="GC5" s="174"/>
      <c r="GD5" s="174"/>
      <c r="GE5" s="174"/>
      <c r="GF5" s="174"/>
      <c r="GG5" s="174"/>
      <c r="GH5" s="174"/>
      <c r="GI5" s="174"/>
      <c r="GJ5" s="174"/>
      <c r="GK5" s="174"/>
      <c r="GL5" s="174"/>
      <c r="GM5" s="174"/>
      <c r="GN5" s="174"/>
      <c r="GO5" s="174"/>
      <c r="GP5" s="174"/>
      <c r="GQ5" s="174"/>
      <c r="GR5" s="174"/>
      <c r="GS5" s="174"/>
      <c r="GT5" s="174"/>
      <c r="GU5" s="174"/>
      <c r="GV5" s="174"/>
      <c r="GW5" s="174"/>
      <c r="GX5" s="174"/>
      <c r="GY5" s="174"/>
      <c r="GZ5" s="174"/>
      <c r="HA5" s="174"/>
      <c r="HB5" s="174"/>
      <c r="HC5" s="174"/>
      <c r="HD5" s="174"/>
      <c r="HE5" s="174"/>
      <c r="HF5" s="174"/>
      <c r="HG5" s="174"/>
      <c r="HH5" s="174"/>
      <c r="HI5" s="174"/>
      <c r="HJ5" s="174"/>
      <c r="HK5" s="174"/>
      <c r="HL5" s="174"/>
      <c r="HM5" s="174"/>
      <c r="HN5" s="174"/>
      <c r="HO5" s="174"/>
      <c r="HP5" s="174"/>
      <c r="HQ5" s="174"/>
      <c r="HR5" s="174"/>
      <c r="HS5" s="174"/>
      <c r="HT5" s="174"/>
      <c r="HU5" s="174"/>
      <c r="HV5" s="174"/>
      <c r="HW5" s="174"/>
      <c r="HX5" s="174"/>
      <c r="HY5" s="174"/>
      <c r="HZ5" s="174"/>
      <c r="IA5" s="174"/>
      <c r="IB5" s="174"/>
      <c r="IC5" s="174"/>
      <c r="ID5" s="174"/>
      <c r="IE5" s="174"/>
      <c r="IF5" s="174"/>
      <c r="IG5" s="174"/>
      <c r="IH5" s="174"/>
      <c r="II5" s="174"/>
      <c r="IJ5" s="174"/>
      <c r="IK5" s="174"/>
      <c r="IL5" s="174"/>
      <c r="IM5" s="174"/>
      <c r="IN5" s="174"/>
      <c r="IO5" s="174"/>
      <c r="IP5" s="174"/>
      <c r="IQ5" s="174"/>
      <c r="IR5" s="174"/>
      <c r="IS5" s="174"/>
      <c r="IT5" s="174"/>
      <c r="IU5" s="174"/>
      <c r="IV5" s="174"/>
    </row>
    <row r="6" spans="1:256">
      <c r="A6" s="742"/>
      <c r="B6" s="742"/>
      <c r="C6" s="742"/>
      <c r="D6" s="742"/>
      <c r="E6" s="742"/>
      <c r="F6" s="742"/>
      <c r="G6" s="173"/>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74"/>
      <c r="DJ6" s="174"/>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74"/>
      <c r="EU6" s="174"/>
      <c r="EV6" s="174"/>
      <c r="EW6" s="174"/>
      <c r="EX6" s="174"/>
      <c r="EY6" s="174"/>
      <c r="EZ6" s="174"/>
      <c r="FA6" s="174"/>
      <c r="FB6" s="174"/>
      <c r="FC6" s="174"/>
      <c r="FD6" s="174"/>
      <c r="FE6" s="174"/>
      <c r="FF6" s="174"/>
      <c r="FG6" s="174"/>
      <c r="FH6" s="174"/>
      <c r="FI6" s="174"/>
      <c r="FJ6" s="174"/>
      <c r="FK6" s="174"/>
      <c r="FL6" s="174"/>
      <c r="FM6" s="174"/>
      <c r="FN6" s="174"/>
      <c r="FO6" s="174"/>
      <c r="FP6" s="174"/>
      <c r="FQ6" s="174"/>
      <c r="FR6" s="174"/>
      <c r="FS6" s="174"/>
      <c r="FT6" s="174"/>
      <c r="FU6" s="174"/>
      <c r="FV6" s="174"/>
      <c r="FW6" s="174"/>
      <c r="FX6" s="174"/>
      <c r="FY6" s="174"/>
      <c r="FZ6" s="174"/>
      <c r="GA6" s="174"/>
      <c r="GB6" s="174"/>
      <c r="GC6" s="174"/>
      <c r="GD6" s="174"/>
      <c r="GE6" s="174"/>
      <c r="GF6" s="174"/>
      <c r="GG6" s="174"/>
      <c r="GH6" s="174"/>
      <c r="GI6" s="174"/>
      <c r="GJ6" s="174"/>
      <c r="GK6" s="174"/>
      <c r="GL6" s="174"/>
      <c r="GM6" s="174"/>
      <c r="GN6" s="174"/>
      <c r="GO6" s="174"/>
      <c r="GP6" s="174"/>
      <c r="GQ6" s="174"/>
      <c r="GR6" s="174"/>
      <c r="GS6" s="174"/>
      <c r="GT6" s="174"/>
      <c r="GU6" s="174"/>
      <c r="GV6" s="174"/>
      <c r="GW6" s="174"/>
      <c r="GX6" s="174"/>
      <c r="GY6" s="174"/>
      <c r="GZ6" s="174"/>
      <c r="HA6" s="174"/>
      <c r="HB6" s="174"/>
      <c r="HC6" s="174"/>
      <c r="HD6" s="174"/>
      <c r="HE6" s="174"/>
      <c r="HF6" s="174"/>
      <c r="HG6" s="174"/>
      <c r="HH6" s="174"/>
      <c r="HI6" s="174"/>
      <c r="HJ6" s="174"/>
      <c r="HK6" s="174"/>
      <c r="HL6" s="174"/>
      <c r="HM6" s="174"/>
      <c r="HN6" s="174"/>
      <c r="HO6" s="174"/>
      <c r="HP6" s="174"/>
      <c r="HQ6" s="174"/>
      <c r="HR6" s="174"/>
      <c r="HS6" s="174"/>
      <c r="HT6" s="174"/>
      <c r="HU6" s="174"/>
      <c r="HV6" s="174"/>
      <c r="HW6" s="174"/>
      <c r="HX6" s="174"/>
      <c r="HY6" s="174"/>
      <c r="HZ6" s="174"/>
      <c r="IA6" s="174"/>
      <c r="IB6" s="174"/>
      <c r="IC6" s="174"/>
      <c r="ID6" s="174"/>
      <c r="IE6" s="174"/>
      <c r="IF6" s="174"/>
      <c r="IG6" s="174"/>
      <c r="IH6" s="174"/>
      <c r="II6" s="174"/>
      <c r="IJ6" s="174"/>
      <c r="IK6" s="174"/>
      <c r="IL6" s="174"/>
      <c r="IM6" s="174"/>
      <c r="IN6" s="174"/>
      <c r="IO6" s="174"/>
      <c r="IP6" s="174"/>
      <c r="IQ6" s="174"/>
      <c r="IR6" s="174"/>
      <c r="IS6" s="174"/>
      <c r="IT6" s="174"/>
      <c r="IU6" s="174"/>
      <c r="IV6" s="174"/>
    </row>
    <row r="7" spans="1:256">
      <c r="A7" s="742" t="s">
        <v>210</v>
      </c>
      <c r="B7" s="742"/>
      <c r="C7" s="742"/>
      <c r="D7" s="742"/>
      <c r="E7" s="742"/>
      <c r="F7" s="742"/>
      <c r="G7" s="173"/>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174"/>
      <c r="CD7" s="174"/>
      <c r="CE7" s="174"/>
      <c r="CF7" s="174"/>
      <c r="CG7" s="174"/>
      <c r="CH7" s="174"/>
      <c r="CI7" s="174"/>
      <c r="CJ7" s="174"/>
      <c r="CK7" s="174"/>
      <c r="CL7" s="174"/>
      <c r="CM7" s="174"/>
      <c r="CN7" s="174"/>
      <c r="CO7" s="174"/>
      <c r="CP7" s="174"/>
      <c r="CQ7" s="174"/>
      <c r="CR7" s="174"/>
      <c r="CS7" s="174"/>
      <c r="CT7" s="174"/>
      <c r="CU7" s="174"/>
      <c r="CV7" s="174"/>
      <c r="CW7" s="174"/>
      <c r="CX7" s="174"/>
      <c r="CY7" s="174"/>
      <c r="CZ7" s="174"/>
      <c r="DA7" s="174"/>
      <c r="DB7" s="174"/>
      <c r="DC7" s="174"/>
      <c r="DD7" s="174"/>
      <c r="DE7" s="174"/>
      <c r="DF7" s="174"/>
      <c r="DG7" s="174"/>
      <c r="DH7" s="174"/>
      <c r="DI7" s="174"/>
      <c r="DJ7" s="174"/>
      <c r="DK7" s="174"/>
      <c r="DL7" s="174"/>
      <c r="DM7" s="174"/>
      <c r="DN7" s="174"/>
      <c r="DO7" s="174"/>
      <c r="DP7" s="174"/>
      <c r="DQ7" s="174"/>
      <c r="DR7" s="174"/>
      <c r="DS7" s="174"/>
      <c r="DT7" s="174"/>
      <c r="DU7" s="174"/>
      <c r="DV7" s="174"/>
      <c r="DW7" s="174"/>
      <c r="DX7" s="174"/>
      <c r="DY7" s="174"/>
      <c r="DZ7" s="174"/>
      <c r="EA7" s="174"/>
      <c r="EB7" s="174"/>
      <c r="EC7" s="174"/>
      <c r="ED7" s="174"/>
      <c r="EE7" s="174"/>
      <c r="EF7" s="174"/>
      <c r="EG7" s="174"/>
      <c r="EH7" s="174"/>
      <c r="EI7" s="174"/>
      <c r="EJ7" s="174"/>
      <c r="EK7" s="174"/>
      <c r="EL7" s="174"/>
      <c r="EM7" s="174"/>
      <c r="EN7" s="174"/>
      <c r="EO7" s="174"/>
      <c r="EP7" s="174"/>
      <c r="EQ7" s="174"/>
      <c r="ER7" s="174"/>
      <c r="ES7" s="174"/>
      <c r="ET7" s="174"/>
      <c r="EU7" s="174"/>
      <c r="EV7" s="174"/>
      <c r="EW7" s="174"/>
      <c r="EX7" s="174"/>
      <c r="EY7" s="174"/>
      <c r="EZ7" s="174"/>
      <c r="FA7" s="174"/>
      <c r="FB7" s="174"/>
      <c r="FC7" s="174"/>
      <c r="FD7" s="174"/>
      <c r="FE7" s="174"/>
      <c r="FF7" s="174"/>
      <c r="FG7" s="174"/>
      <c r="FH7" s="174"/>
      <c r="FI7" s="174"/>
      <c r="FJ7" s="174"/>
      <c r="FK7" s="174"/>
      <c r="FL7" s="174"/>
      <c r="FM7" s="174"/>
      <c r="FN7" s="174"/>
      <c r="FO7" s="174"/>
      <c r="FP7" s="174"/>
      <c r="FQ7" s="174"/>
      <c r="FR7" s="174"/>
      <c r="FS7" s="174"/>
      <c r="FT7" s="174"/>
      <c r="FU7" s="174"/>
      <c r="FV7" s="174"/>
      <c r="FW7" s="174"/>
      <c r="FX7" s="174"/>
      <c r="FY7" s="174"/>
      <c r="FZ7" s="174"/>
      <c r="GA7" s="174"/>
      <c r="GB7" s="174"/>
      <c r="GC7" s="174"/>
      <c r="GD7" s="174"/>
      <c r="GE7" s="174"/>
      <c r="GF7" s="174"/>
      <c r="GG7" s="174"/>
      <c r="GH7" s="174"/>
      <c r="GI7" s="174"/>
      <c r="GJ7" s="174"/>
      <c r="GK7" s="174"/>
      <c r="GL7" s="174"/>
      <c r="GM7" s="174"/>
      <c r="GN7" s="174"/>
      <c r="GO7" s="174"/>
      <c r="GP7" s="174"/>
      <c r="GQ7" s="174"/>
      <c r="GR7" s="174"/>
      <c r="GS7" s="174"/>
      <c r="GT7" s="174"/>
      <c r="GU7" s="174"/>
      <c r="GV7" s="174"/>
      <c r="GW7" s="174"/>
      <c r="GX7" s="174"/>
      <c r="GY7" s="174"/>
      <c r="GZ7" s="174"/>
      <c r="HA7" s="174"/>
      <c r="HB7" s="174"/>
      <c r="HC7" s="174"/>
      <c r="HD7" s="174"/>
      <c r="HE7" s="174"/>
      <c r="HF7" s="174"/>
      <c r="HG7" s="174"/>
      <c r="HH7" s="174"/>
      <c r="HI7" s="174"/>
      <c r="HJ7" s="174"/>
      <c r="HK7" s="174"/>
      <c r="HL7" s="174"/>
      <c r="HM7" s="174"/>
      <c r="HN7" s="174"/>
      <c r="HO7" s="174"/>
      <c r="HP7" s="174"/>
      <c r="HQ7" s="174"/>
      <c r="HR7" s="174"/>
      <c r="HS7" s="174"/>
      <c r="HT7" s="174"/>
      <c r="HU7" s="174"/>
      <c r="HV7" s="174"/>
      <c r="HW7" s="174"/>
      <c r="HX7" s="174"/>
      <c r="HY7" s="174"/>
      <c r="HZ7" s="174"/>
      <c r="IA7" s="174"/>
      <c r="IB7" s="174"/>
      <c r="IC7" s="174"/>
      <c r="ID7" s="174"/>
      <c r="IE7" s="174"/>
      <c r="IF7" s="174"/>
      <c r="IG7" s="174"/>
      <c r="IH7" s="174"/>
      <c r="II7" s="174"/>
      <c r="IJ7" s="174"/>
      <c r="IK7" s="174"/>
      <c r="IL7" s="174"/>
      <c r="IM7" s="174"/>
      <c r="IN7" s="174"/>
      <c r="IO7" s="174"/>
      <c r="IP7" s="174"/>
      <c r="IQ7" s="174"/>
      <c r="IR7" s="174"/>
      <c r="IS7" s="174"/>
      <c r="IT7" s="174"/>
      <c r="IU7" s="174"/>
      <c r="IV7" s="174"/>
    </row>
    <row r="8" spans="1:256">
      <c r="A8" s="742"/>
      <c r="B8" s="742"/>
      <c r="C8" s="742"/>
      <c r="D8" s="742"/>
      <c r="E8" s="742"/>
      <c r="F8" s="742"/>
      <c r="G8" s="173"/>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174"/>
      <c r="CG8" s="174"/>
      <c r="CH8" s="174"/>
      <c r="CI8" s="174"/>
      <c r="CJ8" s="174"/>
      <c r="CK8" s="174"/>
      <c r="CL8" s="174"/>
      <c r="CM8" s="174"/>
      <c r="CN8" s="174"/>
      <c r="CO8" s="174"/>
      <c r="CP8" s="174"/>
      <c r="CQ8" s="174"/>
      <c r="CR8" s="174"/>
      <c r="CS8" s="174"/>
      <c r="CT8" s="174"/>
      <c r="CU8" s="174"/>
      <c r="CV8" s="174"/>
      <c r="CW8" s="174"/>
      <c r="CX8" s="174"/>
      <c r="CY8" s="174"/>
      <c r="CZ8" s="174"/>
      <c r="DA8" s="174"/>
      <c r="DB8" s="174"/>
      <c r="DC8" s="174"/>
      <c r="DD8" s="174"/>
      <c r="DE8" s="174"/>
      <c r="DF8" s="174"/>
      <c r="DG8" s="174"/>
      <c r="DH8" s="174"/>
      <c r="DI8" s="174"/>
      <c r="DJ8" s="174"/>
      <c r="DK8" s="174"/>
      <c r="DL8" s="174"/>
      <c r="DM8" s="174"/>
      <c r="DN8" s="174"/>
      <c r="DO8" s="174"/>
      <c r="DP8" s="174"/>
      <c r="DQ8" s="174"/>
      <c r="DR8" s="174"/>
      <c r="DS8" s="174"/>
      <c r="DT8" s="174"/>
      <c r="DU8" s="174"/>
      <c r="DV8" s="174"/>
      <c r="DW8" s="174"/>
      <c r="DX8" s="174"/>
      <c r="DY8" s="174"/>
      <c r="DZ8" s="174"/>
      <c r="EA8" s="174"/>
      <c r="EB8" s="174"/>
      <c r="EC8" s="174"/>
      <c r="ED8" s="174"/>
      <c r="EE8" s="174"/>
      <c r="EF8" s="174"/>
      <c r="EG8" s="174"/>
      <c r="EH8" s="174"/>
      <c r="EI8" s="174"/>
      <c r="EJ8" s="174"/>
      <c r="EK8" s="174"/>
      <c r="EL8" s="174"/>
      <c r="EM8" s="174"/>
      <c r="EN8" s="174"/>
      <c r="EO8" s="174"/>
      <c r="EP8" s="174"/>
      <c r="EQ8" s="174"/>
      <c r="ER8" s="174"/>
      <c r="ES8" s="174"/>
      <c r="ET8" s="174"/>
      <c r="EU8" s="174"/>
      <c r="EV8" s="174"/>
      <c r="EW8" s="174"/>
      <c r="EX8" s="174"/>
      <c r="EY8" s="174"/>
      <c r="EZ8" s="174"/>
      <c r="FA8" s="174"/>
      <c r="FB8" s="174"/>
      <c r="FC8" s="174"/>
      <c r="FD8" s="174"/>
      <c r="FE8" s="174"/>
      <c r="FF8" s="174"/>
      <c r="FG8" s="174"/>
      <c r="FH8" s="174"/>
      <c r="FI8" s="174"/>
      <c r="FJ8" s="174"/>
      <c r="FK8" s="174"/>
      <c r="FL8" s="174"/>
      <c r="FM8" s="174"/>
      <c r="FN8" s="174"/>
      <c r="FO8" s="174"/>
      <c r="FP8" s="174"/>
      <c r="FQ8" s="174"/>
      <c r="FR8" s="174"/>
      <c r="FS8" s="174"/>
      <c r="FT8" s="174"/>
      <c r="FU8" s="174"/>
      <c r="FV8" s="174"/>
      <c r="FW8" s="174"/>
      <c r="FX8" s="174"/>
      <c r="FY8" s="174"/>
      <c r="FZ8" s="174"/>
      <c r="GA8" s="174"/>
      <c r="GB8" s="174"/>
      <c r="GC8" s="174"/>
      <c r="GD8" s="174"/>
      <c r="GE8" s="174"/>
      <c r="GF8" s="174"/>
      <c r="GG8" s="174"/>
      <c r="GH8" s="174"/>
      <c r="GI8" s="174"/>
      <c r="GJ8" s="174"/>
      <c r="GK8" s="174"/>
      <c r="GL8" s="174"/>
      <c r="GM8" s="174"/>
      <c r="GN8" s="174"/>
      <c r="GO8" s="174"/>
      <c r="GP8" s="174"/>
      <c r="GQ8" s="174"/>
      <c r="GR8" s="174"/>
      <c r="GS8" s="174"/>
      <c r="GT8" s="174"/>
      <c r="GU8" s="174"/>
      <c r="GV8" s="174"/>
      <c r="GW8" s="174"/>
      <c r="GX8" s="174"/>
      <c r="GY8" s="174"/>
      <c r="GZ8" s="174"/>
      <c r="HA8" s="174"/>
      <c r="HB8" s="174"/>
      <c r="HC8" s="174"/>
      <c r="HD8" s="174"/>
      <c r="HE8" s="174"/>
      <c r="HF8" s="174"/>
      <c r="HG8" s="174"/>
      <c r="HH8" s="174"/>
      <c r="HI8" s="174"/>
      <c r="HJ8" s="174"/>
      <c r="HK8" s="174"/>
      <c r="HL8" s="174"/>
      <c r="HM8" s="174"/>
      <c r="HN8" s="174"/>
      <c r="HO8" s="174"/>
      <c r="HP8" s="174"/>
      <c r="HQ8" s="174"/>
      <c r="HR8" s="174"/>
      <c r="HS8" s="174"/>
      <c r="HT8" s="174"/>
      <c r="HU8" s="174"/>
      <c r="HV8" s="174"/>
      <c r="HW8" s="174"/>
      <c r="HX8" s="174"/>
      <c r="HY8" s="174"/>
      <c r="HZ8" s="174"/>
      <c r="IA8" s="174"/>
      <c r="IB8" s="174"/>
      <c r="IC8" s="174"/>
      <c r="ID8" s="174"/>
      <c r="IE8" s="174"/>
      <c r="IF8" s="174"/>
      <c r="IG8" s="174"/>
      <c r="IH8" s="174"/>
      <c r="II8" s="174"/>
      <c r="IJ8" s="174"/>
      <c r="IK8" s="174"/>
      <c r="IL8" s="174"/>
      <c r="IM8" s="174"/>
      <c r="IN8" s="174"/>
      <c r="IO8" s="174"/>
      <c r="IP8" s="174"/>
      <c r="IQ8" s="174"/>
      <c r="IR8" s="174"/>
      <c r="IS8" s="174"/>
      <c r="IT8" s="174"/>
      <c r="IU8" s="174"/>
      <c r="IV8" s="174"/>
    </row>
    <row r="9" spans="1:256">
      <c r="A9" s="742"/>
      <c r="B9" s="742"/>
      <c r="C9" s="742"/>
      <c r="D9" s="742"/>
      <c r="E9" s="742"/>
      <c r="F9" s="742"/>
      <c r="G9" s="173"/>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BW9" s="174"/>
      <c r="BX9" s="174"/>
      <c r="BY9" s="174"/>
      <c r="BZ9" s="174"/>
      <c r="CA9" s="174"/>
      <c r="CB9" s="174"/>
      <c r="CC9" s="174"/>
      <c r="CD9" s="174"/>
      <c r="CE9" s="174"/>
      <c r="CF9" s="174"/>
      <c r="CG9" s="174"/>
      <c r="CH9" s="174"/>
      <c r="CI9" s="174"/>
      <c r="CJ9" s="174"/>
      <c r="CK9" s="174"/>
      <c r="CL9" s="174"/>
      <c r="CM9" s="174"/>
      <c r="CN9" s="174"/>
      <c r="CO9" s="174"/>
      <c r="CP9" s="174"/>
      <c r="CQ9" s="174"/>
      <c r="CR9" s="174"/>
      <c r="CS9" s="174"/>
      <c r="CT9" s="174"/>
      <c r="CU9" s="174"/>
      <c r="CV9" s="174"/>
      <c r="CW9" s="174"/>
      <c r="CX9" s="174"/>
      <c r="CY9" s="174"/>
      <c r="CZ9" s="174"/>
      <c r="DA9" s="174"/>
      <c r="DB9" s="174"/>
      <c r="DC9" s="174"/>
      <c r="DD9" s="174"/>
      <c r="DE9" s="174"/>
      <c r="DF9" s="174"/>
      <c r="DG9" s="174"/>
      <c r="DH9" s="174"/>
      <c r="DI9" s="174"/>
      <c r="DJ9" s="174"/>
      <c r="DK9" s="174"/>
      <c r="DL9" s="174"/>
      <c r="DM9" s="174"/>
      <c r="DN9" s="174"/>
      <c r="DO9" s="174"/>
      <c r="DP9" s="174"/>
      <c r="DQ9" s="174"/>
      <c r="DR9" s="174"/>
      <c r="DS9" s="174"/>
      <c r="DT9" s="174"/>
      <c r="DU9" s="174"/>
      <c r="DV9" s="174"/>
      <c r="DW9" s="174"/>
      <c r="DX9" s="174"/>
      <c r="DY9" s="174"/>
      <c r="DZ9" s="174"/>
      <c r="EA9" s="174"/>
      <c r="EB9" s="174"/>
      <c r="EC9" s="174"/>
      <c r="ED9" s="174"/>
      <c r="EE9" s="174"/>
      <c r="EF9" s="174"/>
      <c r="EG9" s="174"/>
      <c r="EH9" s="174"/>
      <c r="EI9" s="174"/>
      <c r="EJ9" s="174"/>
      <c r="EK9" s="174"/>
      <c r="EL9" s="174"/>
      <c r="EM9" s="174"/>
      <c r="EN9" s="174"/>
      <c r="EO9" s="174"/>
      <c r="EP9" s="174"/>
      <c r="EQ9" s="174"/>
      <c r="ER9" s="174"/>
      <c r="ES9" s="174"/>
      <c r="ET9" s="174"/>
      <c r="EU9" s="174"/>
      <c r="EV9" s="174"/>
      <c r="EW9" s="174"/>
      <c r="EX9" s="174"/>
      <c r="EY9" s="174"/>
      <c r="EZ9" s="174"/>
      <c r="FA9" s="174"/>
      <c r="FB9" s="174"/>
      <c r="FC9" s="174"/>
      <c r="FD9" s="174"/>
      <c r="FE9" s="174"/>
      <c r="FF9" s="174"/>
      <c r="FG9" s="174"/>
      <c r="FH9" s="174"/>
      <c r="FI9" s="174"/>
      <c r="FJ9" s="174"/>
      <c r="FK9" s="174"/>
      <c r="FL9" s="174"/>
      <c r="FM9" s="174"/>
      <c r="FN9" s="174"/>
      <c r="FO9" s="174"/>
      <c r="FP9" s="174"/>
      <c r="FQ9" s="174"/>
      <c r="FR9" s="174"/>
      <c r="FS9" s="174"/>
      <c r="FT9" s="174"/>
      <c r="FU9" s="174"/>
      <c r="FV9" s="174"/>
      <c r="FW9" s="174"/>
      <c r="FX9" s="174"/>
      <c r="FY9" s="174"/>
      <c r="FZ9" s="174"/>
      <c r="GA9" s="174"/>
      <c r="GB9" s="174"/>
      <c r="GC9" s="174"/>
      <c r="GD9" s="174"/>
      <c r="GE9" s="174"/>
      <c r="GF9" s="174"/>
      <c r="GG9" s="174"/>
      <c r="GH9" s="174"/>
      <c r="GI9" s="174"/>
      <c r="GJ9" s="174"/>
      <c r="GK9" s="174"/>
      <c r="GL9" s="174"/>
      <c r="GM9" s="174"/>
      <c r="GN9" s="174"/>
      <c r="GO9" s="174"/>
      <c r="GP9" s="174"/>
      <c r="GQ9" s="174"/>
      <c r="GR9" s="174"/>
      <c r="GS9" s="174"/>
      <c r="GT9" s="174"/>
      <c r="GU9" s="174"/>
      <c r="GV9" s="174"/>
      <c r="GW9" s="174"/>
      <c r="GX9" s="174"/>
      <c r="GY9" s="174"/>
      <c r="GZ9" s="174"/>
      <c r="HA9" s="174"/>
      <c r="HB9" s="174"/>
      <c r="HC9" s="174"/>
      <c r="HD9" s="174"/>
      <c r="HE9" s="174"/>
      <c r="HF9" s="174"/>
      <c r="HG9" s="174"/>
      <c r="HH9" s="174"/>
      <c r="HI9" s="174"/>
      <c r="HJ9" s="174"/>
      <c r="HK9" s="174"/>
      <c r="HL9" s="174"/>
      <c r="HM9" s="174"/>
      <c r="HN9" s="174"/>
      <c r="HO9" s="174"/>
      <c r="HP9" s="174"/>
      <c r="HQ9" s="174"/>
      <c r="HR9" s="174"/>
      <c r="HS9" s="174"/>
      <c r="HT9" s="174"/>
      <c r="HU9" s="174"/>
      <c r="HV9" s="174"/>
      <c r="HW9" s="174"/>
      <c r="HX9" s="174"/>
      <c r="HY9" s="174"/>
      <c r="HZ9" s="174"/>
      <c r="IA9" s="174"/>
      <c r="IB9" s="174"/>
      <c r="IC9" s="174"/>
      <c r="ID9" s="174"/>
      <c r="IE9" s="174"/>
      <c r="IF9" s="174"/>
      <c r="IG9" s="174"/>
      <c r="IH9" s="174"/>
      <c r="II9" s="174"/>
      <c r="IJ9" s="174"/>
      <c r="IK9" s="174"/>
      <c r="IL9" s="174"/>
      <c r="IM9" s="174"/>
      <c r="IN9" s="174"/>
      <c r="IO9" s="174"/>
      <c r="IP9" s="174"/>
      <c r="IQ9" s="174"/>
      <c r="IR9" s="174"/>
      <c r="IS9" s="174"/>
      <c r="IT9" s="174"/>
      <c r="IU9" s="174"/>
      <c r="IV9" s="174"/>
    </row>
    <row r="10" spans="1:256" s="165" customFormat="1">
      <c r="A10" s="742"/>
      <c r="B10" s="742"/>
      <c r="C10" s="742"/>
      <c r="D10" s="742"/>
      <c r="E10" s="742"/>
      <c r="F10" s="742"/>
      <c r="G10" s="173"/>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CG10" s="174"/>
      <c r="CH10" s="174"/>
      <c r="CI10" s="174"/>
      <c r="CJ10" s="174"/>
      <c r="CK10" s="174"/>
      <c r="CL10" s="174"/>
      <c r="CM10" s="174"/>
      <c r="CN10" s="174"/>
      <c r="CO10" s="174"/>
      <c r="CP10" s="174"/>
      <c r="CQ10" s="174"/>
      <c r="CR10" s="174"/>
      <c r="CS10" s="174"/>
      <c r="CT10" s="174"/>
      <c r="CU10" s="174"/>
      <c r="CV10" s="174"/>
      <c r="CW10" s="174"/>
      <c r="CX10" s="174"/>
      <c r="CY10" s="174"/>
      <c r="CZ10" s="174"/>
      <c r="DA10" s="174"/>
      <c r="DB10" s="174"/>
      <c r="DC10" s="174"/>
      <c r="DD10" s="174"/>
      <c r="DE10" s="174"/>
      <c r="DF10" s="174"/>
      <c r="DG10" s="174"/>
      <c r="DH10" s="174"/>
      <c r="DI10" s="174"/>
      <c r="DJ10" s="174"/>
      <c r="DK10" s="174"/>
      <c r="DL10" s="174"/>
      <c r="DM10" s="174"/>
      <c r="DN10" s="174"/>
      <c r="DO10" s="174"/>
      <c r="DP10" s="174"/>
      <c r="DQ10" s="174"/>
      <c r="DR10" s="174"/>
      <c r="DS10" s="174"/>
      <c r="DT10" s="174"/>
      <c r="DU10" s="174"/>
      <c r="DV10" s="174"/>
      <c r="DW10" s="174"/>
      <c r="DX10" s="174"/>
      <c r="DY10" s="174"/>
      <c r="DZ10" s="174"/>
      <c r="EA10" s="174"/>
      <c r="EB10" s="174"/>
      <c r="EC10" s="174"/>
      <c r="ED10" s="174"/>
      <c r="EE10" s="174"/>
      <c r="EF10" s="174"/>
      <c r="EG10" s="174"/>
      <c r="EH10" s="174"/>
      <c r="EI10" s="174"/>
      <c r="EJ10" s="174"/>
      <c r="EK10" s="174"/>
      <c r="EL10" s="174"/>
      <c r="EM10" s="174"/>
      <c r="EN10" s="174"/>
      <c r="EO10" s="174"/>
      <c r="EP10" s="174"/>
      <c r="EQ10" s="174"/>
      <c r="ER10" s="174"/>
      <c r="ES10" s="174"/>
      <c r="ET10" s="174"/>
      <c r="EU10" s="174"/>
      <c r="EV10" s="174"/>
      <c r="EW10" s="174"/>
      <c r="EX10" s="174"/>
      <c r="EY10" s="174"/>
      <c r="EZ10" s="174"/>
      <c r="FA10" s="174"/>
      <c r="FB10" s="174"/>
      <c r="FC10" s="174"/>
      <c r="FD10" s="174"/>
      <c r="FE10" s="174"/>
      <c r="FF10" s="174"/>
      <c r="FG10" s="174"/>
      <c r="FH10" s="174"/>
      <c r="FI10" s="174"/>
      <c r="FJ10" s="174"/>
      <c r="FK10" s="174"/>
      <c r="FL10" s="174"/>
      <c r="FM10" s="174"/>
      <c r="FN10" s="174"/>
      <c r="FO10" s="174"/>
      <c r="FP10" s="174"/>
      <c r="FQ10" s="174"/>
      <c r="FR10" s="174"/>
      <c r="FS10" s="174"/>
      <c r="FT10" s="174"/>
      <c r="FU10" s="174"/>
      <c r="FV10" s="174"/>
      <c r="FW10" s="174"/>
      <c r="FX10" s="174"/>
      <c r="FY10" s="174"/>
      <c r="FZ10" s="174"/>
      <c r="GA10" s="174"/>
      <c r="GB10" s="174"/>
      <c r="GC10" s="174"/>
      <c r="GD10" s="174"/>
      <c r="GE10" s="174"/>
      <c r="GF10" s="174"/>
      <c r="GG10" s="174"/>
      <c r="GH10" s="174"/>
      <c r="GI10" s="174"/>
      <c r="GJ10" s="174"/>
      <c r="GK10" s="174"/>
      <c r="GL10" s="174"/>
      <c r="GM10" s="174"/>
      <c r="GN10" s="174"/>
      <c r="GO10" s="174"/>
      <c r="GP10" s="174"/>
      <c r="GQ10" s="174"/>
      <c r="GR10" s="174"/>
      <c r="GS10" s="174"/>
      <c r="GT10" s="174"/>
      <c r="GU10" s="174"/>
      <c r="GV10" s="174"/>
      <c r="GW10" s="174"/>
      <c r="GX10" s="174"/>
      <c r="GY10" s="174"/>
      <c r="GZ10" s="174"/>
      <c r="HA10" s="174"/>
      <c r="HB10" s="174"/>
      <c r="HC10" s="174"/>
      <c r="HD10" s="174"/>
      <c r="HE10" s="174"/>
      <c r="HF10" s="174"/>
      <c r="HG10" s="174"/>
      <c r="HH10" s="174"/>
      <c r="HI10" s="174"/>
      <c r="HJ10" s="174"/>
      <c r="HK10" s="174"/>
      <c r="HL10" s="174"/>
      <c r="HM10" s="174"/>
      <c r="HN10" s="174"/>
      <c r="HO10" s="174"/>
      <c r="HP10" s="174"/>
      <c r="HQ10" s="174"/>
      <c r="HR10" s="174"/>
      <c r="HS10" s="174"/>
      <c r="HT10" s="174"/>
      <c r="HU10" s="174"/>
      <c r="HV10" s="174"/>
      <c r="HW10" s="174"/>
      <c r="HX10" s="174"/>
      <c r="HY10" s="174"/>
      <c r="HZ10" s="174"/>
      <c r="IA10" s="174"/>
      <c r="IB10" s="174"/>
      <c r="IC10" s="174"/>
      <c r="ID10" s="174"/>
      <c r="IE10" s="174"/>
      <c r="IF10" s="174"/>
      <c r="IG10" s="174"/>
      <c r="IH10" s="174"/>
      <c r="II10" s="174"/>
      <c r="IJ10" s="174"/>
      <c r="IK10" s="174"/>
      <c r="IL10" s="174"/>
      <c r="IM10" s="174"/>
      <c r="IN10" s="174"/>
      <c r="IO10" s="174"/>
      <c r="IP10" s="174"/>
      <c r="IQ10" s="174"/>
      <c r="IR10" s="174"/>
      <c r="IS10" s="174"/>
      <c r="IT10" s="174"/>
      <c r="IU10" s="174"/>
      <c r="IV10" s="174"/>
    </row>
    <row r="11" spans="1:256" s="165" customFormat="1">
      <c r="A11" s="742" t="s">
        <v>211</v>
      </c>
      <c r="B11" s="742"/>
      <c r="C11" s="742"/>
      <c r="D11" s="742"/>
      <c r="E11" s="742"/>
      <c r="F11" s="742"/>
      <c r="G11" s="173"/>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c r="CO11" s="174"/>
      <c r="CP11" s="174"/>
      <c r="CQ11" s="174"/>
      <c r="CR11" s="174"/>
      <c r="CS11" s="174"/>
      <c r="CT11" s="174"/>
      <c r="CU11" s="174"/>
      <c r="CV11" s="174"/>
      <c r="CW11" s="174"/>
      <c r="CX11" s="174"/>
      <c r="CY11" s="174"/>
      <c r="CZ11" s="174"/>
      <c r="DA11" s="174"/>
      <c r="DB11" s="174"/>
      <c r="DC11" s="174"/>
      <c r="DD11" s="174"/>
      <c r="DE11" s="174"/>
      <c r="DF11" s="174"/>
      <c r="DG11" s="174"/>
      <c r="DH11" s="174"/>
      <c r="DI11" s="174"/>
      <c r="DJ11" s="174"/>
      <c r="DK11" s="174"/>
      <c r="DL11" s="174"/>
      <c r="DM11" s="174"/>
      <c r="DN11" s="174"/>
      <c r="DO11" s="174"/>
      <c r="DP11" s="174"/>
      <c r="DQ11" s="174"/>
      <c r="DR11" s="174"/>
      <c r="DS11" s="174"/>
      <c r="DT11" s="174"/>
      <c r="DU11" s="174"/>
      <c r="DV11" s="174"/>
      <c r="DW11" s="174"/>
      <c r="DX11" s="174"/>
      <c r="DY11" s="174"/>
      <c r="DZ11" s="174"/>
      <c r="EA11" s="174"/>
      <c r="EB11" s="174"/>
      <c r="EC11" s="174"/>
      <c r="ED11" s="174"/>
      <c r="EE11" s="174"/>
      <c r="EF11" s="174"/>
      <c r="EG11" s="174"/>
      <c r="EH11" s="174"/>
      <c r="EI11" s="174"/>
      <c r="EJ11" s="174"/>
      <c r="EK11" s="174"/>
      <c r="EL11" s="174"/>
      <c r="EM11" s="174"/>
      <c r="EN11" s="174"/>
      <c r="EO11" s="174"/>
      <c r="EP11" s="174"/>
      <c r="EQ11" s="174"/>
      <c r="ER11" s="174"/>
      <c r="ES11" s="174"/>
      <c r="ET11" s="174"/>
      <c r="EU11" s="174"/>
      <c r="EV11" s="174"/>
      <c r="EW11" s="174"/>
      <c r="EX11" s="174"/>
      <c r="EY11" s="174"/>
      <c r="EZ11" s="174"/>
      <c r="FA11" s="174"/>
      <c r="FB11" s="174"/>
      <c r="FC11" s="174"/>
      <c r="FD11" s="174"/>
      <c r="FE11" s="174"/>
      <c r="FF11" s="174"/>
      <c r="FG11" s="174"/>
      <c r="FH11" s="174"/>
      <c r="FI11" s="174"/>
      <c r="FJ11" s="174"/>
      <c r="FK11" s="174"/>
      <c r="FL11" s="174"/>
      <c r="FM11" s="174"/>
      <c r="FN11" s="174"/>
      <c r="FO11" s="174"/>
      <c r="FP11" s="174"/>
      <c r="FQ11" s="174"/>
      <c r="FR11" s="174"/>
      <c r="FS11" s="174"/>
      <c r="FT11" s="174"/>
      <c r="FU11" s="174"/>
      <c r="FV11" s="174"/>
      <c r="FW11" s="174"/>
      <c r="FX11" s="174"/>
      <c r="FY11" s="174"/>
      <c r="FZ11" s="174"/>
      <c r="GA11" s="174"/>
      <c r="GB11" s="174"/>
      <c r="GC11" s="174"/>
      <c r="GD11" s="174"/>
      <c r="GE11" s="174"/>
      <c r="GF11" s="174"/>
      <c r="GG11" s="174"/>
      <c r="GH11" s="174"/>
      <c r="GI11" s="174"/>
      <c r="GJ11" s="174"/>
      <c r="GK11" s="174"/>
      <c r="GL11" s="174"/>
      <c r="GM11" s="174"/>
      <c r="GN11" s="174"/>
      <c r="GO11" s="174"/>
      <c r="GP11" s="174"/>
      <c r="GQ11" s="174"/>
      <c r="GR11" s="174"/>
      <c r="GS11" s="174"/>
      <c r="GT11" s="174"/>
      <c r="GU11" s="174"/>
      <c r="GV11" s="174"/>
      <c r="GW11" s="174"/>
      <c r="GX11" s="174"/>
      <c r="GY11" s="174"/>
      <c r="GZ11" s="174"/>
      <c r="HA11" s="174"/>
      <c r="HB11" s="174"/>
      <c r="HC11" s="174"/>
      <c r="HD11" s="174"/>
      <c r="HE11" s="174"/>
      <c r="HF11" s="174"/>
      <c r="HG11" s="174"/>
      <c r="HH11" s="174"/>
      <c r="HI11" s="174"/>
      <c r="HJ11" s="174"/>
      <c r="HK11" s="174"/>
      <c r="HL11" s="174"/>
      <c r="HM11" s="174"/>
      <c r="HN11" s="174"/>
      <c r="HO11" s="174"/>
      <c r="HP11" s="174"/>
      <c r="HQ11" s="174"/>
      <c r="HR11" s="174"/>
      <c r="HS11" s="174"/>
      <c r="HT11" s="174"/>
      <c r="HU11" s="174"/>
      <c r="HV11" s="174"/>
      <c r="HW11" s="174"/>
      <c r="HX11" s="174"/>
      <c r="HY11" s="174"/>
      <c r="HZ11" s="174"/>
      <c r="IA11" s="174"/>
      <c r="IB11" s="174"/>
      <c r="IC11" s="174"/>
      <c r="ID11" s="174"/>
      <c r="IE11" s="174"/>
      <c r="IF11" s="174"/>
      <c r="IG11" s="174"/>
      <c r="IH11" s="174"/>
      <c r="II11" s="174"/>
      <c r="IJ11" s="174"/>
      <c r="IK11" s="174"/>
      <c r="IL11" s="174"/>
      <c r="IM11" s="174"/>
      <c r="IN11" s="174"/>
      <c r="IO11" s="174"/>
      <c r="IP11" s="174"/>
      <c r="IQ11" s="174"/>
      <c r="IR11" s="174"/>
      <c r="IS11" s="174"/>
      <c r="IT11" s="174"/>
      <c r="IU11" s="174"/>
      <c r="IV11" s="174"/>
    </row>
    <row r="12" spans="1:256">
      <c r="A12" s="175"/>
      <c r="B12" s="176"/>
      <c r="C12" s="177"/>
      <c r="D12" s="178"/>
      <c r="E12" s="170"/>
      <c r="F12" s="177"/>
      <c r="G12" s="173"/>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c r="CO12" s="174"/>
      <c r="CP12" s="174"/>
      <c r="CQ12" s="174"/>
      <c r="CR12" s="174"/>
      <c r="CS12" s="174"/>
      <c r="CT12" s="174"/>
      <c r="CU12" s="174"/>
      <c r="CV12" s="174"/>
      <c r="CW12" s="174"/>
      <c r="CX12" s="174"/>
      <c r="CY12" s="174"/>
      <c r="CZ12" s="174"/>
      <c r="DA12" s="174"/>
      <c r="DB12" s="174"/>
      <c r="DC12" s="174"/>
      <c r="DD12" s="174"/>
      <c r="DE12" s="174"/>
      <c r="DF12" s="174"/>
      <c r="DG12" s="174"/>
      <c r="DH12" s="174"/>
      <c r="DI12" s="174"/>
      <c r="DJ12" s="174"/>
      <c r="DK12" s="174"/>
      <c r="DL12" s="174"/>
      <c r="DM12" s="174"/>
      <c r="DN12" s="174"/>
      <c r="DO12" s="174"/>
      <c r="DP12" s="174"/>
      <c r="DQ12" s="174"/>
      <c r="DR12" s="174"/>
      <c r="DS12" s="174"/>
      <c r="DT12" s="174"/>
      <c r="DU12" s="174"/>
      <c r="DV12" s="174"/>
      <c r="DW12" s="174"/>
      <c r="DX12" s="174"/>
      <c r="DY12" s="174"/>
      <c r="DZ12" s="174"/>
      <c r="EA12" s="174"/>
      <c r="EB12" s="174"/>
      <c r="EC12" s="174"/>
      <c r="ED12" s="174"/>
      <c r="EE12" s="174"/>
      <c r="EF12" s="174"/>
      <c r="EG12" s="174"/>
      <c r="EH12" s="174"/>
      <c r="EI12" s="174"/>
      <c r="EJ12" s="174"/>
      <c r="EK12" s="174"/>
      <c r="EL12" s="174"/>
      <c r="EM12" s="174"/>
      <c r="EN12" s="174"/>
      <c r="EO12" s="174"/>
      <c r="EP12" s="174"/>
      <c r="EQ12" s="174"/>
      <c r="ER12" s="174"/>
      <c r="ES12" s="174"/>
      <c r="ET12" s="174"/>
      <c r="EU12" s="174"/>
      <c r="EV12" s="174"/>
      <c r="EW12" s="174"/>
      <c r="EX12" s="174"/>
      <c r="EY12" s="174"/>
      <c r="EZ12" s="174"/>
      <c r="FA12" s="174"/>
      <c r="FB12" s="174"/>
      <c r="FC12" s="174"/>
      <c r="FD12" s="174"/>
      <c r="FE12" s="174"/>
      <c r="FF12" s="174"/>
      <c r="FG12" s="174"/>
      <c r="FH12" s="174"/>
      <c r="FI12" s="174"/>
      <c r="FJ12" s="174"/>
      <c r="FK12" s="174"/>
      <c r="FL12" s="174"/>
      <c r="FM12" s="174"/>
      <c r="FN12" s="174"/>
      <c r="FO12" s="174"/>
      <c r="FP12" s="174"/>
      <c r="FQ12" s="174"/>
      <c r="FR12" s="174"/>
      <c r="FS12" s="174"/>
      <c r="FT12" s="174"/>
      <c r="FU12" s="174"/>
      <c r="FV12" s="174"/>
      <c r="FW12" s="174"/>
      <c r="FX12" s="174"/>
      <c r="FY12" s="174"/>
      <c r="FZ12" s="174"/>
      <c r="GA12" s="174"/>
      <c r="GB12" s="174"/>
      <c r="GC12" s="174"/>
      <c r="GD12" s="174"/>
      <c r="GE12" s="174"/>
      <c r="GF12" s="174"/>
      <c r="GG12" s="174"/>
      <c r="GH12" s="174"/>
      <c r="GI12" s="174"/>
      <c r="GJ12" s="174"/>
      <c r="GK12" s="174"/>
      <c r="GL12" s="174"/>
      <c r="GM12" s="174"/>
      <c r="GN12" s="174"/>
      <c r="GO12" s="174"/>
      <c r="GP12" s="174"/>
      <c r="GQ12" s="174"/>
      <c r="GR12" s="174"/>
      <c r="GS12" s="174"/>
      <c r="GT12" s="174"/>
      <c r="GU12" s="174"/>
      <c r="GV12" s="174"/>
      <c r="GW12" s="174"/>
      <c r="GX12" s="174"/>
      <c r="GY12" s="174"/>
      <c r="GZ12" s="174"/>
      <c r="HA12" s="174"/>
      <c r="HB12" s="174"/>
      <c r="HC12" s="174"/>
      <c r="HD12" s="174"/>
      <c r="HE12" s="174"/>
      <c r="HF12" s="174"/>
      <c r="HG12" s="174"/>
      <c r="HH12" s="174"/>
      <c r="HI12" s="174"/>
      <c r="HJ12" s="174"/>
      <c r="HK12" s="174"/>
      <c r="HL12" s="174"/>
      <c r="HM12" s="174"/>
      <c r="HN12" s="174"/>
      <c r="HO12" s="174"/>
      <c r="HP12" s="174"/>
      <c r="HQ12" s="174"/>
      <c r="HR12" s="174"/>
      <c r="HS12" s="174"/>
      <c r="HT12" s="174"/>
      <c r="HU12" s="174"/>
      <c r="HV12" s="174"/>
      <c r="HW12" s="174"/>
      <c r="HX12" s="174"/>
      <c r="HY12" s="174"/>
      <c r="HZ12" s="174"/>
      <c r="IA12" s="174"/>
      <c r="IB12" s="174"/>
      <c r="IC12" s="174"/>
      <c r="ID12" s="174"/>
      <c r="IE12" s="174"/>
      <c r="IF12" s="174"/>
      <c r="IG12" s="174"/>
      <c r="IH12" s="174"/>
      <c r="II12" s="174"/>
      <c r="IJ12" s="174"/>
      <c r="IK12" s="174"/>
      <c r="IL12" s="174"/>
      <c r="IM12" s="174"/>
      <c r="IN12" s="174"/>
      <c r="IO12" s="174"/>
      <c r="IP12" s="174"/>
      <c r="IQ12" s="174"/>
      <c r="IR12" s="174"/>
      <c r="IS12" s="174"/>
      <c r="IT12" s="174"/>
      <c r="IU12" s="174"/>
      <c r="IV12" s="174"/>
    </row>
    <row r="13" spans="1:256">
      <c r="A13" s="179" t="s">
        <v>212</v>
      </c>
      <c r="B13" s="176"/>
      <c r="C13" s="177"/>
      <c r="D13" s="178"/>
      <c r="E13" s="170"/>
      <c r="F13" s="177"/>
      <c r="G13" s="173"/>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4"/>
      <c r="BJ13" s="174"/>
      <c r="BK13" s="174"/>
      <c r="BL13" s="174"/>
      <c r="BM13" s="174"/>
      <c r="BN13" s="174"/>
      <c r="BO13" s="174"/>
      <c r="BP13" s="174"/>
      <c r="BQ13" s="174"/>
      <c r="BR13" s="174"/>
      <c r="BS13" s="174"/>
      <c r="BT13" s="174"/>
      <c r="BU13" s="174"/>
      <c r="BV13" s="174"/>
      <c r="BW13" s="174"/>
      <c r="BX13" s="174"/>
      <c r="BY13" s="174"/>
      <c r="BZ13" s="174"/>
      <c r="CA13" s="174"/>
      <c r="CB13" s="174"/>
      <c r="CC13" s="174"/>
      <c r="CD13" s="174"/>
      <c r="CE13" s="174"/>
      <c r="CF13" s="174"/>
      <c r="CG13" s="174"/>
      <c r="CH13" s="174"/>
      <c r="CI13" s="174"/>
      <c r="CJ13" s="174"/>
      <c r="CK13" s="174"/>
      <c r="CL13" s="174"/>
      <c r="CM13" s="174"/>
      <c r="CN13" s="174"/>
      <c r="CO13" s="174"/>
      <c r="CP13" s="174"/>
      <c r="CQ13" s="174"/>
      <c r="CR13" s="174"/>
      <c r="CS13" s="174"/>
      <c r="CT13" s="174"/>
      <c r="CU13" s="174"/>
      <c r="CV13" s="174"/>
      <c r="CW13" s="174"/>
      <c r="CX13" s="174"/>
      <c r="CY13" s="174"/>
      <c r="CZ13" s="174"/>
      <c r="DA13" s="174"/>
      <c r="DB13" s="174"/>
      <c r="DC13" s="174"/>
      <c r="DD13" s="174"/>
      <c r="DE13" s="174"/>
      <c r="DF13" s="174"/>
      <c r="DG13" s="174"/>
      <c r="DH13" s="174"/>
      <c r="DI13" s="174"/>
      <c r="DJ13" s="174"/>
      <c r="DK13" s="174"/>
      <c r="DL13" s="174"/>
      <c r="DM13" s="174"/>
      <c r="DN13" s="174"/>
      <c r="DO13" s="174"/>
      <c r="DP13" s="174"/>
      <c r="DQ13" s="174"/>
      <c r="DR13" s="174"/>
      <c r="DS13" s="174"/>
      <c r="DT13" s="174"/>
      <c r="DU13" s="174"/>
      <c r="DV13" s="174"/>
      <c r="DW13" s="174"/>
      <c r="DX13" s="174"/>
      <c r="DY13" s="174"/>
      <c r="DZ13" s="174"/>
      <c r="EA13" s="174"/>
      <c r="EB13" s="174"/>
      <c r="EC13" s="174"/>
      <c r="ED13" s="174"/>
      <c r="EE13" s="174"/>
      <c r="EF13" s="174"/>
      <c r="EG13" s="174"/>
      <c r="EH13" s="174"/>
      <c r="EI13" s="174"/>
      <c r="EJ13" s="174"/>
      <c r="EK13" s="174"/>
      <c r="EL13" s="174"/>
      <c r="EM13" s="174"/>
      <c r="EN13" s="174"/>
      <c r="EO13" s="174"/>
      <c r="EP13" s="174"/>
      <c r="EQ13" s="174"/>
      <c r="ER13" s="174"/>
      <c r="ES13" s="174"/>
      <c r="ET13" s="174"/>
      <c r="EU13" s="174"/>
      <c r="EV13" s="174"/>
      <c r="EW13" s="174"/>
      <c r="EX13" s="174"/>
      <c r="EY13" s="174"/>
      <c r="EZ13" s="174"/>
      <c r="FA13" s="174"/>
      <c r="FB13" s="174"/>
      <c r="FC13" s="174"/>
      <c r="FD13" s="174"/>
      <c r="FE13" s="174"/>
      <c r="FF13" s="174"/>
      <c r="FG13" s="174"/>
      <c r="FH13" s="174"/>
      <c r="FI13" s="174"/>
      <c r="FJ13" s="174"/>
      <c r="FK13" s="174"/>
      <c r="FL13" s="174"/>
      <c r="FM13" s="174"/>
      <c r="FN13" s="174"/>
      <c r="FO13" s="174"/>
      <c r="FP13" s="174"/>
      <c r="FQ13" s="174"/>
      <c r="FR13" s="174"/>
      <c r="FS13" s="174"/>
      <c r="FT13" s="174"/>
      <c r="FU13" s="174"/>
      <c r="FV13" s="174"/>
      <c r="FW13" s="174"/>
      <c r="FX13" s="174"/>
      <c r="FY13" s="174"/>
      <c r="FZ13" s="174"/>
      <c r="GA13" s="174"/>
      <c r="GB13" s="174"/>
      <c r="GC13" s="174"/>
      <c r="GD13" s="174"/>
      <c r="GE13" s="174"/>
      <c r="GF13" s="174"/>
      <c r="GG13" s="174"/>
      <c r="GH13" s="174"/>
      <c r="GI13" s="174"/>
      <c r="GJ13" s="174"/>
      <c r="GK13" s="174"/>
      <c r="GL13" s="174"/>
      <c r="GM13" s="174"/>
      <c r="GN13" s="174"/>
      <c r="GO13" s="174"/>
      <c r="GP13" s="174"/>
      <c r="GQ13" s="174"/>
      <c r="GR13" s="174"/>
      <c r="GS13" s="174"/>
      <c r="GT13" s="174"/>
      <c r="GU13" s="174"/>
      <c r="GV13" s="174"/>
      <c r="GW13" s="174"/>
      <c r="GX13" s="174"/>
      <c r="GY13" s="174"/>
      <c r="GZ13" s="174"/>
      <c r="HA13" s="174"/>
      <c r="HB13" s="174"/>
      <c r="HC13" s="174"/>
      <c r="HD13" s="174"/>
      <c r="HE13" s="174"/>
      <c r="HF13" s="174"/>
      <c r="HG13" s="174"/>
      <c r="HH13" s="174"/>
      <c r="HI13" s="174"/>
      <c r="HJ13" s="174"/>
      <c r="HK13" s="174"/>
      <c r="HL13" s="174"/>
      <c r="HM13" s="174"/>
      <c r="HN13" s="174"/>
      <c r="HO13" s="174"/>
      <c r="HP13" s="174"/>
      <c r="HQ13" s="174"/>
      <c r="HR13" s="174"/>
      <c r="HS13" s="174"/>
      <c r="HT13" s="174"/>
      <c r="HU13" s="174"/>
      <c r="HV13" s="174"/>
      <c r="HW13" s="174"/>
      <c r="HX13" s="174"/>
      <c r="HY13" s="174"/>
      <c r="HZ13" s="174"/>
      <c r="IA13" s="174"/>
      <c r="IB13" s="174"/>
      <c r="IC13" s="174"/>
      <c r="ID13" s="174"/>
      <c r="IE13" s="174"/>
      <c r="IF13" s="174"/>
      <c r="IG13" s="174"/>
      <c r="IH13" s="174"/>
      <c r="II13" s="174"/>
      <c r="IJ13" s="174"/>
      <c r="IK13" s="174"/>
      <c r="IL13" s="174"/>
      <c r="IM13" s="174"/>
      <c r="IN13" s="174"/>
      <c r="IO13" s="174"/>
      <c r="IP13" s="174"/>
      <c r="IQ13" s="174"/>
      <c r="IR13" s="174"/>
      <c r="IS13" s="174"/>
      <c r="IT13" s="174"/>
      <c r="IU13" s="174"/>
      <c r="IV13" s="174"/>
    </row>
    <row r="14" spans="1:256">
      <c r="A14" s="742" t="s">
        <v>213</v>
      </c>
      <c r="B14" s="742"/>
      <c r="C14" s="742"/>
      <c r="D14" s="742"/>
      <c r="E14" s="742"/>
      <c r="F14" s="742"/>
      <c r="G14" s="173"/>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c r="BK14" s="174"/>
      <c r="BL14" s="174"/>
      <c r="BM14" s="174"/>
      <c r="BN14" s="174"/>
      <c r="BO14" s="174"/>
      <c r="BP14" s="174"/>
      <c r="BQ14" s="174"/>
      <c r="BR14" s="174"/>
      <c r="BS14" s="174"/>
      <c r="BT14" s="174"/>
      <c r="BU14" s="174"/>
      <c r="BV14" s="174"/>
      <c r="BW14" s="174"/>
      <c r="BX14" s="174"/>
      <c r="BY14" s="174"/>
      <c r="BZ14" s="174"/>
      <c r="CA14" s="174"/>
      <c r="CB14" s="174"/>
      <c r="CC14" s="174"/>
      <c r="CD14" s="174"/>
      <c r="CE14" s="174"/>
      <c r="CF14" s="174"/>
      <c r="CG14" s="174"/>
      <c r="CH14" s="174"/>
      <c r="CI14" s="174"/>
      <c r="CJ14" s="174"/>
      <c r="CK14" s="174"/>
      <c r="CL14" s="174"/>
      <c r="CM14" s="174"/>
      <c r="CN14" s="174"/>
      <c r="CO14" s="174"/>
      <c r="CP14" s="174"/>
      <c r="CQ14" s="174"/>
      <c r="CR14" s="174"/>
      <c r="CS14" s="174"/>
      <c r="CT14" s="174"/>
      <c r="CU14" s="174"/>
      <c r="CV14" s="174"/>
      <c r="CW14" s="174"/>
      <c r="CX14" s="174"/>
      <c r="CY14" s="174"/>
      <c r="CZ14" s="174"/>
      <c r="DA14" s="174"/>
      <c r="DB14" s="174"/>
      <c r="DC14" s="174"/>
      <c r="DD14" s="174"/>
      <c r="DE14" s="174"/>
      <c r="DF14" s="174"/>
      <c r="DG14" s="174"/>
      <c r="DH14" s="174"/>
      <c r="DI14" s="174"/>
      <c r="DJ14" s="174"/>
      <c r="DK14" s="174"/>
      <c r="DL14" s="174"/>
      <c r="DM14" s="174"/>
      <c r="DN14" s="174"/>
      <c r="DO14" s="174"/>
      <c r="DP14" s="174"/>
      <c r="DQ14" s="174"/>
      <c r="DR14" s="174"/>
      <c r="DS14" s="174"/>
      <c r="DT14" s="174"/>
      <c r="DU14" s="174"/>
      <c r="DV14" s="174"/>
      <c r="DW14" s="174"/>
      <c r="DX14" s="174"/>
      <c r="DY14" s="174"/>
      <c r="DZ14" s="174"/>
      <c r="EA14" s="174"/>
      <c r="EB14" s="174"/>
      <c r="EC14" s="174"/>
      <c r="ED14" s="174"/>
      <c r="EE14" s="174"/>
      <c r="EF14" s="174"/>
      <c r="EG14" s="174"/>
      <c r="EH14" s="174"/>
      <c r="EI14" s="174"/>
      <c r="EJ14" s="174"/>
      <c r="EK14" s="174"/>
      <c r="EL14" s="174"/>
      <c r="EM14" s="174"/>
      <c r="EN14" s="174"/>
      <c r="EO14" s="174"/>
      <c r="EP14" s="174"/>
      <c r="EQ14" s="174"/>
      <c r="ER14" s="174"/>
      <c r="ES14" s="174"/>
      <c r="ET14" s="174"/>
      <c r="EU14" s="174"/>
      <c r="EV14" s="174"/>
      <c r="EW14" s="174"/>
      <c r="EX14" s="174"/>
      <c r="EY14" s="174"/>
      <c r="EZ14" s="174"/>
      <c r="FA14" s="174"/>
      <c r="FB14" s="174"/>
      <c r="FC14" s="174"/>
      <c r="FD14" s="174"/>
      <c r="FE14" s="174"/>
      <c r="FF14" s="174"/>
      <c r="FG14" s="174"/>
      <c r="FH14" s="174"/>
      <c r="FI14" s="174"/>
      <c r="FJ14" s="174"/>
      <c r="FK14" s="174"/>
      <c r="FL14" s="174"/>
      <c r="FM14" s="174"/>
      <c r="FN14" s="174"/>
      <c r="FO14" s="174"/>
      <c r="FP14" s="174"/>
      <c r="FQ14" s="174"/>
      <c r="FR14" s="174"/>
      <c r="FS14" s="174"/>
      <c r="FT14" s="174"/>
      <c r="FU14" s="174"/>
      <c r="FV14" s="174"/>
      <c r="FW14" s="174"/>
      <c r="FX14" s="174"/>
      <c r="FY14" s="174"/>
      <c r="FZ14" s="174"/>
      <c r="GA14" s="174"/>
      <c r="GB14" s="174"/>
      <c r="GC14" s="174"/>
      <c r="GD14" s="174"/>
      <c r="GE14" s="174"/>
      <c r="GF14" s="174"/>
      <c r="GG14" s="174"/>
      <c r="GH14" s="174"/>
      <c r="GI14" s="174"/>
      <c r="GJ14" s="174"/>
      <c r="GK14" s="174"/>
      <c r="GL14" s="174"/>
      <c r="GM14" s="174"/>
      <c r="GN14" s="174"/>
      <c r="GO14" s="174"/>
      <c r="GP14" s="174"/>
      <c r="GQ14" s="174"/>
      <c r="GR14" s="174"/>
      <c r="GS14" s="174"/>
      <c r="GT14" s="174"/>
      <c r="GU14" s="174"/>
      <c r="GV14" s="174"/>
      <c r="GW14" s="174"/>
      <c r="GX14" s="174"/>
      <c r="GY14" s="174"/>
      <c r="GZ14" s="174"/>
      <c r="HA14" s="174"/>
      <c r="HB14" s="174"/>
      <c r="HC14" s="174"/>
      <c r="HD14" s="174"/>
      <c r="HE14" s="174"/>
      <c r="HF14" s="174"/>
      <c r="HG14" s="174"/>
      <c r="HH14" s="174"/>
      <c r="HI14" s="174"/>
      <c r="HJ14" s="174"/>
      <c r="HK14" s="174"/>
      <c r="HL14" s="174"/>
      <c r="HM14" s="174"/>
      <c r="HN14" s="174"/>
      <c r="HO14" s="174"/>
      <c r="HP14" s="174"/>
      <c r="HQ14" s="174"/>
      <c r="HR14" s="174"/>
      <c r="HS14" s="174"/>
      <c r="HT14" s="174"/>
      <c r="HU14" s="174"/>
      <c r="HV14" s="174"/>
      <c r="HW14" s="174"/>
      <c r="HX14" s="174"/>
      <c r="HY14" s="174"/>
      <c r="HZ14" s="174"/>
      <c r="IA14" s="174"/>
      <c r="IB14" s="174"/>
      <c r="IC14" s="174"/>
      <c r="ID14" s="174"/>
      <c r="IE14" s="174"/>
      <c r="IF14" s="174"/>
      <c r="IG14" s="174"/>
      <c r="IH14" s="174"/>
      <c r="II14" s="174"/>
      <c r="IJ14" s="174"/>
      <c r="IK14" s="174"/>
      <c r="IL14" s="174"/>
      <c r="IM14" s="174"/>
      <c r="IN14" s="174"/>
      <c r="IO14" s="174"/>
      <c r="IP14" s="174"/>
      <c r="IQ14" s="174"/>
      <c r="IR14" s="174"/>
      <c r="IS14" s="174"/>
      <c r="IT14" s="174"/>
      <c r="IU14" s="174"/>
      <c r="IV14" s="174"/>
    </row>
    <row r="15" spans="1:256">
      <c r="A15" s="742"/>
      <c r="B15" s="742"/>
      <c r="C15" s="742"/>
      <c r="D15" s="742"/>
      <c r="E15" s="742"/>
      <c r="F15" s="742"/>
      <c r="G15" s="173"/>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N15" s="174"/>
      <c r="BO15" s="174"/>
      <c r="BP15" s="174"/>
      <c r="BQ15" s="174"/>
      <c r="BR15" s="174"/>
      <c r="BS15" s="174"/>
      <c r="BT15" s="174"/>
      <c r="BU15" s="174"/>
      <c r="BV15" s="174"/>
      <c r="BW15" s="174"/>
      <c r="BX15" s="174"/>
      <c r="BY15" s="174"/>
      <c r="BZ15" s="174"/>
      <c r="CA15" s="174"/>
      <c r="CB15" s="174"/>
      <c r="CC15" s="174"/>
      <c r="CD15" s="174"/>
      <c r="CE15" s="174"/>
      <c r="CF15" s="174"/>
      <c r="CG15" s="174"/>
      <c r="CH15" s="174"/>
      <c r="CI15" s="174"/>
      <c r="CJ15" s="174"/>
      <c r="CK15" s="174"/>
      <c r="CL15" s="174"/>
      <c r="CM15" s="174"/>
      <c r="CN15" s="174"/>
      <c r="CO15" s="174"/>
      <c r="CP15" s="174"/>
      <c r="CQ15" s="174"/>
      <c r="CR15" s="174"/>
      <c r="CS15" s="174"/>
      <c r="CT15" s="174"/>
      <c r="CU15" s="174"/>
      <c r="CV15" s="174"/>
      <c r="CW15" s="174"/>
      <c r="CX15" s="174"/>
      <c r="CY15" s="174"/>
      <c r="CZ15" s="174"/>
      <c r="DA15" s="174"/>
      <c r="DB15" s="174"/>
      <c r="DC15" s="174"/>
      <c r="DD15" s="174"/>
      <c r="DE15" s="174"/>
      <c r="DF15" s="174"/>
      <c r="DG15" s="174"/>
      <c r="DH15" s="174"/>
      <c r="DI15" s="174"/>
      <c r="DJ15" s="174"/>
      <c r="DK15" s="174"/>
      <c r="DL15" s="174"/>
      <c r="DM15" s="174"/>
      <c r="DN15" s="174"/>
      <c r="DO15" s="174"/>
      <c r="DP15" s="174"/>
      <c r="DQ15" s="174"/>
      <c r="DR15" s="174"/>
      <c r="DS15" s="174"/>
      <c r="DT15" s="174"/>
      <c r="DU15" s="174"/>
      <c r="DV15" s="174"/>
      <c r="DW15" s="174"/>
      <c r="DX15" s="174"/>
      <c r="DY15" s="174"/>
      <c r="DZ15" s="174"/>
      <c r="EA15" s="174"/>
      <c r="EB15" s="174"/>
      <c r="EC15" s="174"/>
      <c r="ED15" s="174"/>
      <c r="EE15" s="174"/>
      <c r="EF15" s="174"/>
      <c r="EG15" s="174"/>
      <c r="EH15" s="174"/>
      <c r="EI15" s="174"/>
      <c r="EJ15" s="174"/>
      <c r="EK15" s="174"/>
      <c r="EL15" s="174"/>
      <c r="EM15" s="174"/>
      <c r="EN15" s="174"/>
      <c r="EO15" s="174"/>
      <c r="EP15" s="174"/>
      <c r="EQ15" s="174"/>
      <c r="ER15" s="174"/>
      <c r="ES15" s="174"/>
      <c r="ET15" s="174"/>
      <c r="EU15" s="174"/>
      <c r="EV15" s="174"/>
      <c r="EW15" s="174"/>
      <c r="EX15" s="174"/>
      <c r="EY15" s="174"/>
      <c r="EZ15" s="174"/>
      <c r="FA15" s="174"/>
      <c r="FB15" s="174"/>
      <c r="FC15" s="174"/>
      <c r="FD15" s="174"/>
      <c r="FE15" s="174"/>
      <c r="FF15" s="174"/>
      <c r="FG15" s="174"/>
      <c r="FH15" s="174"/>
      <c r="FI15" s="174"/>
      <c r="FJ15" s="174"/>
      <c r="FK15" s="174"/>
      <c r="FL15" s="174"/>
      <c r="FM15" s="174"/>
      <c r="FN15" s="174"/>
      <c r="FO15" s="174"/>
      <c r="FP15" s="174"/>
      <c r="FQ15" s="174"/>
      <c r="FR15" s="174"/>
      <c r="FS15" s="174"/>
      <c r="FT15" s="174"/>
      <c r="FU15" s="174"/>
      <c r="FV15" s="174"/>
      <c r="FW15" s="174"/>
      <c r="FX15" s="174"/>
      <c r="FY15" s="174"/>
      <c r="FZ15" s="174"/>
      <c r="GA15" s="174"/>
      <c r="GB15" s="174"/>
      <c r="GC15" s="174"/>
      <c r="GD15" s="174"/>
      <c r="GE15" s="174"/>
      <c r="GF15" s="174"/>
      <c r="GG15" s="174"/>
      <c r="GH15" s="174"/>
      <c r="GI15" s="174"/>
      <c r="GJ15" s="174"/>
      <c r="GK15" s="174"/>
      <c r="GL15" s="174"/>
      <c r="GM15" s="174"/>
      <c r="GN15" s="174"/>
      <c r="GO15" s="174"/>
      <c r="GP15" s="174"/>
      <c r="GQ15" s="174"/>
      <c r="GR15" s="174"/>
      <c r="GS15" s="174"/>
      <c r="GT15" s="174"/>
      <c r="GU15" s="174"/>
      <c r="GV15" s="174"/>
      <c r="GW15" s="174"/>
      <c r="GX15" s="174"/>
      <c r="GY15" s="174"/>
      <c r="GZ15" s="174"/>
      <c r="HA15" s="174"/>
      <c r="HB15" s="174"/>
      <c r="HC15" s="174"/>
      <c r="HD15" s="174"/>
      <c r="HE15" s="174"/>
      <c r="HF15" s="174"/>
      <c r="HG15" s="174"/>
      <c r="HH15" s="174"/>
      <c r="HI15" s="174"/>
      <c r="HJ15" s="174"/>
      <c r="HK15" s="174"/>
      <c r="HL15" s="174"/>
      <c r="HM15" s="174"/>
      <c r="HN15" s="174"/>
      <c r="HO15" s="174"/>
      <c r="HP15" s="174"/>
      <c r="HQ15" s="174"/>
      <c r="HR15" s="174"/>
      <c r="HS15" s="174"/>
      <c r="HT15" s="174"/>
      <c r="HU15" s="174"/>
      <c r="HV15" s="174"/>
      <c r="HW15" s="174"/>
      <c r="HX15" s="174"/>
      <c r="HY15" s="174"/>
      <c r="HZ15" s="174"/>
      <c r="IA15" s="174"/>
      <c r="IB15" s="174"/>
      <c r="IC15" s="174"/>
      <c r="ID15" s="174"/>
      <c r="IE15" s="174"/>
      <c r="IF15" s="174"/>
      <c r="IG15" s="174"/>
      <c r="IH15" s="174"/>
      <c r="II15" s="174"/>
      <c r="IJ15" s="174"/>
      <c r="IK15" s="174"/>
      <c r="IL15" s="174"/>
      <c r="IM15" s="174"/>
      <c r="IN15" s="174"/>
      <c r="IO15" s="174"/>
      <c r="IP15" s="174"/>
      <c r="IQ15" s="174"/>
      <c r="IR15" s="174"/>
      <c r="IS15" s="174"/>
      <c r="IT15" s="174"/>
      <c r="IU15" s="174"/>
      <c r="IV15" s="174"/>
    </row>
    <row r="16" spans="1:256">
      <c r="A16" s="739" t="s">
        <v>214</v>
      </c>
      <c r="B16" s="739"/>
      <c r="C16" s="739"/>
      <c r="D16" s="739"/>
      <c r="E16" s="739"/>
      <c r="F16" s="739"/>
      <c r="G16" s="739"/>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c r="BZ16" s="174"/>
      <c r="CA16" s="174"/>
      <c r="CB16" s="174"/>
      <c r="CC16" s="174"/>
      <c r="CD16" s="174"/>
      <c r="CE16" s="174"/>
      <c r="CF16" s="174"/>
      <c r="CG16" s="174"/>
      <c r="CH16" s="174"/>
      <c r="CI16" s="174"/>
      <c r="CJ16" s="174"/>
      <c r="CK16" s="174"/>
      <c r="CL16" s="174"/>
      <c r="CM16" s="174"/>
      <c r="CN16" s="174"/>
      <c r="CO16" s="174"/>
      <c r="CP16" s="174"/>
      <c r="CQ16" s="174"/>
      <c r="CR16" s="174"/>
      <c r="CS16" s="174"/>
      <c r="CT16" s="174"/>
      <c r="CU16" s="174"/>
      <c r="CV16" s="174"/>
      <c r="CW16" s="174"/>
      <c r="CX16" s="174"/>
      <c r="CY16" s="174"/>
      <c r="CZ16" s="174"/>
      <c r="DA16" s="174"/>
      <c r="DB16" s="174"/>
      <c r="DC16" s="174"/>
      <c r="DD16" s="174"/>
      <c r="DE16" s="174"/>
      <c r="DF16" s="174"/>
      <c r="DG16" s="174"/>
      <c r="DH16" s="174"/>
      <c r="DI16" s="174"/>
      <c r="DJ16" s="174"/>
      <c r="DK16" s="174"/>
      <c r="DL16" s="174"/>
      <c r="DM16" s="174"/>
      <c r="DN16" s="174"/>
      <c r="DO16" s="174"/>
      <c r="DP16" s="174"/>
      <c r="DQ16" s="174"/>
      <c r="DR16" s="174"/>
      <c r="DS16" s="174"/>
      <c r="DT16" s="174"/>
      <c r="DU16" s="174"/>
      <c r="DV16" s="174"/>
      <c r="DW16" s="174"/>
      <c r="DX16" s="174"/>
      <c r="DY16" s="174"/>
      <c r="DZ16" s="174"/>
      <c r="EA16" s="174"/>
      <c r="EB16" s="174"/>
      <c r="EC16" s="174"/>
      <c r="ED16" s="174"/>
      <c r="EE16" s="174"/>
      <c r="EF16" s="174"/>
      <c r="EG16" s="174"/>
      <c r="EH16" s="174"/>
      <c r="EI16" s="174"/>
      <c r="EJ16" s="174"/>
      <c r="EK16" s="174"/>
      <c r="EL16" s="174"/>
      <c r="EM16" s="174"/>
      <c r="EN16" s="174"/>
      <c r="EO16" s="174"/>
      <c r="EP16" s="174"/>
      <c r="EQ16" s="174"/>
      <c r="ER16" s="174"/>
      <c r="ES16" s="174"/>
      <c r="ET16" s="174"/>
      <c r="EU16" s="174"/>
      <c r="EV16" s="174"/>
      <c r="EW16" s="174"/>
      <c r="EX16" s="174"/>
      <c r="EY16" s="174"/>
      <c r="EZ16" s="174"/>
      <c r="FA16" s="174"/>
      <c r="FB16" s="174"/>
      <c r="FC16" s="174"/>
      <c r="FD16" s="174"/>
      <c r="FE16" s="174"/>
      <c r="FF16" s="174"/>
      <c r="FG16" s="174"/>
      <c r="FH16" s="174"/>
      <c r="FI16" s="174"/>
      <c r="FJ16" s="174"/>
      <c r="FK16" s="174"/>
      <c r="FL16" s="174"/>
      <c r="FM16" s="174"/>
      <c r="FN16" s="174"/>
      <c r="FO16" s="174"/>
      <c r="FP16" s="174"/>
      <c r="FQ16" s="174"/>
      <c r="FR16" s="174"/>
      <c r="FS16" s="174"/>
      <c r="FT16" s="174"/>
      <c r="FU16" s="174"/>
      <c r="FV16" s="174"/>
      <c r="FW16" s="174"/>
      <c r="FX16" s="174"/>
      <c r="FY16" s="174"/>
      <c r="FZ16" s="174"/>
      <c r="GA16" s="174"/>
      <c r="GB16" s="174"/>
      <c r="GC16" s="174"/>
      <c r="GD16" s="174"/>
      <c r="GE16" s="174"/>
      <c r="GF16" s="174"/>
      <c r="GG16" s="174"/>
      <c r="GH16" s="174"/>
      <c r="GI16" s="174"/>
      <c r="GJ16" s="174"/>
      <c r="GK16" s="174"/>
      <c r="GL16" s="174"/>
      <c r="GM16" s="174"/>
      <c r="GN16" s="174"/>
      <c r="GO16" s="174"/>
      <c r="GP16" s="174"/>
      <c r="GQ16" s="174"/>
      <c r="GR16" s="174"/>
      <c r="GS16" s="174"/>
      <c r="GT16" s="174"/>
      <c r="GU16" s="174"/>
      <c r="GV16" s="174"/>
      <c r="GW16" s="174"/>
      <c r="GX16" s="174"/>
      <c r="GY16" s="174"/>
      <c r="GZ16" s="174"/>
      <c r="HA16" s="174"/>
      <c r="HB16" s="174"/>
      <c r="HC16" s="174"/>
      <c r="HD16" s="174"/>
      <c r="HE16" s="174"/>
      <c r="HF16" s="174"/>
      <c r="HG16" s="174"/>
      <c r="HH16" s="174"/>
      <c r="HI16" s="174"/>
      <c r="HJ16" s="174"/>
      <c r="HK16" s="174"/>
      <c r="HL16" s="174"/>
      <c r="HM16" s="174"/>
      <c r="HN16" s="174"/>
      <c r="HO16" s="174"/>
      <c r="HP16" s="174"/>
      <c r="HQ16" s="174"/>
      <c r="HR16" s="174"/>
      <c r="HS16" s="174"/>
      <c r="HT16" s="174"/>
      <c r="HU16" s="174"/>
      <c r="HV16" s="174"/>
      <c r="HW16" s="174"/>
      <c r="HX16" s="174"/>
      <c r="HY16" s="174"/>
      <c r="HZ16" s="174"/>
      <c r="IA16" s="174"/>
      <c r="IB16" s="174"/>
      <c r="IC16" s="174"/>
      <c r="ID16" s="174"/>
      <c r="IE16" s="174"/>
      <c r="IF16" s="174"/>
      <c r="IG16" s="174"/>
      <c r="IH16" s="174"/>
      <c r="II16" s="174"/>
      <c r="IJ16" s="174"/>
      <c r="IK16" s="174"/>
      <c r="IL16" s="174"/>
      <c r="IM16" s="174"/>
      <c r="IN16" s="174"/>
      <c r="IO16" s="174"/>
      <c r="IP16" s="174"/>
      <c r="IQ16" s="174"/>
      <c r="IR16" s="174"/>
      <c r="IS16" s="174"/>
      <c r="IT16" s="174"/>
      <c r="IU16" s="174"/>
      <c r="IV16" s="174"/>
    </row>
    <row r="17" spans="1:256">
      <c r="A17" s="739" t="s">
        <v>215</v>
      </c>
      <c r="B17" s="739"/>
      <c r="C17" s="739"/>
      <c r="D17" s="739"/>
      <c r="E17" s="739"/>
      <c r="F17" s="739"/>
      <c r="G17" s="739"/>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c r="BK17" s="174"/>
      <c r="BL17" s="174"/>
      <c r="BM17" s="174"/>
      <c r="BN17" s="174"/>
      <c r="BO17" s="174"/>
      <c r="BP17" s="174"/>
      <c r="BQ17" s="174"/>
      <c r="BR17" s="174"/>
      <c r="BS17" s="174"/>
      <c r="BT17" s="174"/>
      <c r="BU17" s="174"/>
      <c r="BV17" s="174"/>
      <c r="BW17" s="174"/>
      <c r="BX17" s="174"/>
      <c r="BY17" s="174"/>
      <c r="BZ17" s="174"/>
      <c r="CA17" s="174"/>
      <c r="CB17" s="174"/>
      <c r="CC17" s="174"/>
      <c r="CD17" s="174"/>
      <c r="CE17" s="174"/>
      <c r="CF17" s="174"/>
      <c r="CG17" s="174"/>
      <c r="CH17" s="174"/>
      <c r="CI17" s="174"/>
      <c r="CJ17" s="174"/>
      <c r="CK17" s="174"/>
      <c r="CL17" s="174"/>
      <c r="CM17" s="174"/>
      <c r="CN17" s="174"/>
      <c r="CO17" s="174"/>
      <c r="CP17" s="174"/>
      <c r="CQ17" s="174"/>
      <c r="CR17" s="174"/>
      <c r="CS17" s="174"/>
      <c r="CT17" s="174"/>
      <c r="CU17" s="174"/>
      <c r="CV17" s="174"/>
      <c r="CW17" s="174"/>
      <c r="CX17" s="174"/>
      <c r="CY17" s="174"/>
      <c r="CZ17" s="174"/>
      <c r="DA17" s="174"/>
      <c r="DB17" s="174"/>
      <c r="DC17" s="174"/>
      <c r="DD17" s="174"/>
      <c r="DE17" s="174"/>
      <c r="DF17" s="174"/>
      <c r="DG17" s="174"/>
      <c r="DH17" s="174"/>
      <c r="DI17" s="174"/>
      <c r="DJ17" s="174"/>
      <c r="DK17" s="174"/>
      <c r="DL17" s="174"/>
      <c r="DM17" s="174"/>
      <c r="DN17" s="174"/>
      <c r="DO17" s="174"/>
      <c r="DP17" s="174"/>
      <c r="DQ17" s="174"/>
      <c r="DR17" s="174"/>
      <c r="DS17" s="174"/>
      <c r="DT17" s="174"/>
      <c r="DU17" s="174"/>
      <c r="DV17" s="174"/>
      <c r="DW17" s="174"/>
      <c r="DX17" s="174"/>
      <c r="DY17" s="174"/>
      <c r="DZ17" s="174"/>
      <c r="EA17" s="174"/>
      <c r="EB17" s="174"/>
      <c r="EC17" s="174"/>
      <c r="ED17" s="174"/>
      <c r="EE17" s="174"/>
      <c r="EF17" s="174"/>
      <c r="EG17" s="174"/>
      <c r="EH17" s="174"/>
      <c r="EI17" s="174"/>
      <c r="EJ17" s="174"/>
      <c r="EK17" s="174"/>
      <c r="EL17" s="174"/>
      <c r="EM17" s="174"/>
      <c r="EN17" s="174"/>
      <c r="EO17" s="174"/>
      <c r="EP17" s="174"/>
      <c r="EQ17" s="174"/>
      <c r="ER17" s="174"/>
      <c r="ES17" s="174"/>
      <c r="ET17" s="174"/>
      <c r="EU17" s="174"/>
      <c r="EV17" s="174"/>
      <c r="EW17" s="174"/>
      <c r="EX17" s="174"/>
      <c r="EY17" s="174"/>
      <c r="EZ17" s="174"/>
      <c r="FA17" s="174"/>
      <c r="FB17" s="174"/>
      <c r="FC17" s="174"/>
      <c r="FD17" s="174"/>
      <c r="FE17" s="174"/>
      <c r="FF17" s="174"/>
      <c r="FG17" s="174"/>
      <c r="FH17" s="174"/>
      <c r="FI17" s="174"/>
      <c r="FJ17" s="174"/>
      <c r="FK17" s="174"/>
      <c r="FL17" s="174"/>
      <c r="FM17" s="174"/>
      <c r="FN17" s="174"/>
      <c r="FO17" s="174"/>
      <c r="FP17" s="174"/>
      <c r="FQ17" s="174"/>
      <c r="FR17" s="174"/>
      <c r="FS17" s="174"/>
      <c r="FT17" s="174"/>
      <c r="FU17" s="174"/>
      <c r="FV17" s="174"/>
      <c r="FW17" s="174"/>
      <c r="FX17" s="174"/>
      <c r="FY17" s="174"/>
      <c r="FZ17" s="174"/>
      <c r="GA17" s="174"/>
      <c r="GB17" s="174"/>
      <c r="GC17" s="174"/>
      <c r="GD17" s="174"/>
      <c r="GE17" s="174"/>
      <c r="GF17" s="174"/>
      <c r="GG17" s="174"/>
      <c r="GH17" s="174"/>
      <c r="GI17" s="174"/>
      <c r="GJ17" s="174"/>
      <c r="GK17" s="174"/>
      <c r="GL17" s="174"/>
      <c r="GM17" s="174"/>
      <c r="GN17" s="174"/>
      <c r="GO17" s="174"/>
      <c r="GP17" s="174"/>
      <c r="GQ17" s="174"/>
      <c r="GR17" s="174"/>
      <c r="GS17" s="174"/>
      <c r="GT17" s="174"/>
      <c r="GU17" s="174"/>
      <c r="GV17" s="174"/>
      <c r="GW17" s="174"/>
      <c r="GX17" s="174"/>
      <c r="GY17" s="174"/>
      <c r="GZ17" s="174"/>
      <c r="HA17" s="174"/>
      <c r="HB17" s="174"/>
      <c r="HC17" s="174"/>
      <c r="HD17" s="174"/>
      <c r="HE17" s="174"/>
      <c r="HF17" s="174"/>
      <c r="HG17" s="174"/>
      <c r="HH17" s="174"/>
      <c r="HI17" s="174"/>
      <c r="HJ17" s="174"/>
      <c r="HK17" s="174"/>
      <c r="HL17" s="174"/>
      <c r="HM17" s="174"/>
      <c r="HN17" s="174"/>
      <c r="HO17" s="174"/>
      <c r="HP17" s="174"/>
      <c r="HQ17" s="174"/>
      <c r="HR17" s="174"/>
      <c r="HS17" s="174"/>
      <c r="HT17" s="174"/>
      <c r="HU17" s="174"/>
      <c r="HV17" s="174"/>
      <c r="HW17" s="174"/>
      <c r="HX17" s="174"/>
      <c r="HY17" s="174"/>
      <c r="HZ17" s="174"/>
      <c r="IA17" s="174"/>
      <c r="IB17" s="174"/>
      <c r="IC17" s="174"/>
      <c r="ID17" s="174"/>
      <c r="IE17" s="174"/>
      <c r="IF17" s="174"/>
      <c r="IG17" s="174"/>
      <c r="IH17" s="174"/>
      <c r="II17" s="174"/>
      <c r="IJ17" s="174"/>
      <c r="IK17" s="174"/>
      <c r="IL17" s="174"/>
      <c r="IM17" s="174"/>
      <c r="IN17" s="174"/>
      <c r="IO17" s="174"/>
      <c r="IP17" s="174"/>
      <c r="IQ17" s="174"/>
      <c r="IR17" s="174"/>
      <c r="IS17" s="174"/>
      <c r="IT17" s="174"/>
      <c r="IU17" s="174"/>
      <c r="IV17" s="174"/>
    </row>
    <row r="18" spans="1:256">
      <c r="A18" s="743" t="s">
        <v>216</v>
      </c>
      <c r="B18" s="743"/>
      <c r="C18" s="743"/>
      <c r="D18" s="743"/>
      <c r="E18" s="743"/>
      <c r="F18" s="743"/>
      <c r="G18" s="743"/>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c r="BK18" s="174"/>
      <c r="BL18" s="174"/>
      <c r="BM18" s="174"/>
      <c r="BN18" s="174"/>
      <c r="BO18" s="174"/>
      <c r="BP18" s="174"/>
      <c r="BQ18" s="174"/>
      <c r="BR18" s="174"/>
      <c r="BS18" s="174"/>
      <c r="BT18" s="174"/>
      <c r="BU18" s="174"/>
      <c r="BV18" s="174"/>
      <c r="BW18" s="174"/>
      <c r="BX18" s="174"/>
      <c r="BY18" s="174"/>
      <c r="BZ18" s="174"/>
      <c r="CA18" s="174"/>
      <c r="CB18" s="174"/>
      <c r="CC18" s="174"/>
      <c r="CD18" s="174"/>
      <c r="CE18" s="174"/>
      <c r="CF18" s="174"/>
      <c r="CG18" s="174"/>
      <c r="CH18" s="174"/>
      <c r="CI18" s="174"/>
      <c r="CJ18" s="174"/>
      <c r="CK18" s="174"/>
      <c r="CL18" s="174"/>
      <c r="CM18" s="174"/>
      <c r="CN18" s="174"/>
      <c r="CO18" s="174"/>
      <c r="CP18" s="174"/>
      <c r="CQ18" s="174"/>
      <c r="CR18" s="174"/>
      <c r="CS18" s="174"/>
      <c r="CT18" s="174"/>
      <c r="CU18" s="174"/>
      <c r="CV18" s="174"/>
      <c r="CW18" s="174"/>
      <c r="CX18" s="174"/>
      <c r="CY18" s="174"/>
      <c r="CZ18" s="174"/>
      <c r="DA18" s="174"/>
      <c r="DB18" s="174"/>
      <c r="DC18" s="174"/>
      <c r="DD18" s="174"/>
      <c r="DE18" s="174"/>
      <c r="DF18" s="174"/>
      <c r="DG18" s="174"/>
      <c r="DH18" s="174"/>
      <c r="DI18" s="174"/>
      <c r="DJ18" s="174"/>
      <c r="DK18" s="174"/>
      <c r="DL18" s="174"/>
      <c r="DM18" s="174"/>
      <c r="DN18" s="174"/>
      <c r="DO18" s="174"/>
      <c r="DP18" s="174"/>
      <c r="DQ18" s="174"/>
      <c r="DR18" s="174"/>
      <c r="DS18" s="174"/>
      <c r="DT18" s="174"/>
      <c r="DU18" s="174"/>
      <c r="DV18" s="174"/>
      <c r="DW18" s="174"/>
      <c r="DX18" s="174"/>
      <c r="DY18" s="174"/>
      <c r="DZ18" s="174"/>
      <c r="EA18" s="174"/>
      <c r="EB18" s="174"/>
      <c r="EC18" s="174"/>
      <c r="ED18" s="174"/>
      <c r="EE18" s="174"/>
      <c r="EF18" s="174"/>
      <c r="EG18" s="174"/>
      <c r="EH18" s="174"/>
      <c r="EI18" s="174"/>
      <c r="EJ18" s="174"/>
      <c r="EK18" s="174"/>
      <c r="EL18" s="174"/>
      <c r="EM18" s="174"/>
      <c r="EN18" s="174"/>
      <c r="EO18" s="174"/>
      <c r="EP18" s="174"/>
      <c r="EQ18" s="174"/>
      <c r="ER18" s="174"/>
      <c r="ES18" s="174"/>
      <c r="ET18" s="174"/>
      <c r="EU18" s="174"/>
      <c r="EV18" s="174"/>
      <c r="EW18" s="174"/>
      <c r="EX18" s="174"/>
      <c r="EY18" s="174"/>
      <c r="EZ18" s="174"/>
      <c r="FA18" s="174"/>
      <c r="FB18" s="174"/>
      <c r="FC18" s="174"/>
      <c r="FD18" s="174"/>
      <c r="FE18" s="174"/>
      <c r="FF18" s="174"/>
      <c r="FG18" s="174"/>
      <c r="FH18" s="174"/>
      <c r="FI18" s="174"/>
      <c r="FJ18" s="174"/>
      <c r="FK18" s="174"/>
      <c r="FL18" s="174"/>
      <c r="FM18" s="174"/>
      <c r="FN18" s="174"/>
      <c r="FO18" s="174"/>
      <c r="FP18" s="174"/>
      <c r="FQ18" s="174"/>
      <c r="FR18" s="174"/>
      <c r="FS18" s="174"/>
      <c r="FT18" s="174"/>
      <c r="FU18" s="174"/>
      <c r="FV18" s="174"/>
      <c r="FW18" s="174"/>
      <c r="FX18" s="174"/>
      <c r="FY18" s="174"/>
      <c r="FZ18" s="174"/>
      <c r="GA18" s="174"/>
      <c r="GB18" s="174"/>
      <c r="GC18" s="174"/>
      <c r="GD18" s="174"/>
      <c r="GE18" s="174"/>
      <c r="GF18" s="174"/>
      <c r="GG18" s="174"/>
      <c r="GH18" s="174"/>
      <c r="GI18" s="174"/>
      <c r="GJ18" s="174"/>
      <c r="GK18" s="174"/>
      <c r="GL18" s="174"/>
      <c r="GM18" s="174"/>
      <c r="GN18" s="174"/>
      <c r="GO18" s="174"/>
      <c r="GP18" s="174"/>
      <c r="GQ18" s="174"/>
      <c r="GR18" s="174"/>
      <c r="GS18" s="174"/>
      <c r="GT18" s="174"/>
      <c r="GU18" s="174"/>
      <c r="GV18" s="174"/>
      <c r="GW18" s="174"/>
      <c r="GX18" s="174"/>
      <c r="GY18" s="174"/>
      <c r="GZ18" s="174"/>
      <c r="HA18" s="174"/>
      <c r="HB18" s="174"/>
      <c r="HC18" s="174"/>
      <c r="HD18" s="174"/>
      <c r="HE18" s="174"/>
      <c r="HF18" s="174"/>
      <c r="HG18" s="174"/>
      <c r="HH18" s="174"/>
      <c r="HI18" s="174"/>
      <c r="HJ18" s="174"/>
      <c r="HK18" s="174"/>
      <c r="HL18" s="174"/>
      <c r="HM18" s="174"/>
      <c r="HN18" s="174"/>
      <c r="HO18" s="174"/>
      <c r="HP18" s="174"/>
      <c r="HQ18" s="174"/>
      <c r="HR18" s="174"/>
      <c r="HS18" s="174"/>
      <c r="HT18" s="174"/>
      <c r="HU18" s="174"/>
      <c r="HV18" s="174"/>
      <c r="HW18" s="174"/>
      <c r="HX18" s="174"/>
      <c r="HY18" s="174"/>
      <c r="HZ18" s="174"/>
      <c r="IA18" s="174"/>
      <c r="IB18" s="174"/>
      <c r="IC18" s="174"/>
      <c r="ID18" s="174"/>
      <c r="IE18" s="174"/>
      <c r="IF18" s="174"/>
      <c r="IG18" s="174"/>
      <c r="IH18" s="174"/>
      <c r="II18" s="174"/>
      <c r="IJ18" s="174"/>
      <c r="IK18" s="174"/>
      <c r="IL18" s="174"/>
      <c r="IM18" s="174"/>
      <c r="IN18" s="174"/>
      <c r="IO18" s="174"/>
      <c r="IP18" s="174"/>
      <c r="IQ18" s="174"/>
      <c r="IR18" s="174"/>
      <c r="IS18" s="174"/>
      <c r="IT18" s="174"/>
      <c r="IU18" s="174"/>
      <c r="IV18" s="174"/>
    </row>
    <row r="19" spans="1:256">
      <c r="A19" s="743" t="s">
        <v>217</v>
      </c>
      <c r="B19" s="743"/>
      <c r="C19" s="743"/>
      <c r="D19" s="743"/>
      <c r="E19" s="743"/>
      <c r="F19" s="743"/>
      <c r="G19" s="743"/>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4"/>
      <c r="BI19" s="174"/>
      <c r="BJ19" s="174"/>
      <c r="BK19" s="174"/>
      <c r="BL19" s="174"/>
      <c r="BM19" s="174"/>
      <c r="BN19" s="174"/>
      <c r="BO19" s="174"/>
      <c r="BP19" s="174"/>
      <c r="BQ19" s="174"/>
      <c r="BR19" s="174"/>
      <c r="BS19" s="174"/>
      <c r="BT19" s="174"/>
      <c r="BU19" s="174"/>
      <c r="BV19" s="174"/>
      <c r="BW19" s="174"/>
      <c r="BX19" s="174"/>
      <c r="BY19" s="174"/>
      <c r="BZ19" s="174"/>
      <c r="CA19" s="174"/>
      <c r="CB19" s="174"/>
      <c r="CC19" s="174"/>
      <c r="CD19" s="174"/>
      <c r="CE19" s="174"/>
      <c r="CF19" s="174"/>
      <c r="CG19" s="174"/>
      <c r="CH19" s="174"/>
      <c r="CI19" s="174"/>
      <c r="CJ19" s="174"/>
      <c r="CK19" s="174"/>
      <c r="CL19" s="174"/>
      <c r="CM19" s="174"/>
      <c r="CN19" s="174"/>
      <c r="CO19" s="174"/>
      <c r="CP19" s="174"/>
      <c r="CQ19" s="174"/>
      <c r="CR19" s="174"/>
      <c r="CS19" s="174"/>
      <c r="CT19" s="174"/>
      <c r="CU19" s="174"/>
      <c r="CV19" s="174"/>
      <c r="CW19" s="174"/>
      <c r="CX19" s="174"/>
      <c r="CY19" s="174"/>
      <c r="CZ19" s="174"/>
      <c r="DA19" s="174"/>
      <c r="DB19" s="174"/>
      <c r="DC19" s="174"/>
      <c r="DD19" s="174"/>
      <c r="DE19" s="174"/>
      <c r="DF19" s="174"/>
      <c r="DG19" s="174"/>
      <c r="DH19" s="174"/>
      <c r="DI19" s="174"/>
      <c r="DJ19" s="174"/>
      <c r="DK19" s="174"/>
      <c r="DL19" s="174"/>
      <c r="DM19" s="174"/>
      <c r="DN19" s="174"/>
      <c r="DO19" s="174"/>
      <c r="DP19" s="174"/>
      <c r="DQ19" s="174"/>
      <c r="DR19" s="174"/>
      <c r="DS19" s="174"/>
      <c r="DT19" s="174"/>
      <c r="DU19" s="174"/>
      <c r="DV19" s="174"/>
      <c r="DW19" s="174"/>
      <c r="DX19" s="174"/>
      <c r="DY19" s="174"/>
      <c r="DZ19" s="174"/>
      <c r="EA19" s="174"/>
      <c r="EB19" s="174"/>
      <c r="EC19" s="174"/>
      <c r="ED19" s="174"/>
      <c r="EE19" s="174"/>
      <c r="EF19" s="174"/>
      <c r="EG19" s="174"/>
      <c r="EH19" s="174"/>
      <c r="EI19" s="174"/>
      <c r="EJ19" s="174"/>
      <c r="EK19" s="174"/>
      <c r="EL19" s="174"/>
      <c r="EM19" s="174"/>
      <c r="EN19" s="174"/>
      <c r="EO19" s="174"/>
      <c r="EP19" s="174"/>
      <c r="EQ19" s="174"/>
      <c r="ER19" s="174"/>
      <c r="ES19" s="174"/>
      <c r="ET19" s="174"/>
      <c r="EU19" s="174"/>
      <c r="EV19" s="174"/>
      <c r="EW19" s="174"/>
      <c r="EX19" s="174"/>
      <c r="EY19" s="174"/>
      <c r="EZ19" s="174"/>
      <c r="FA19" s="174"/>
      <c r="FB19" s="174"/>
      <c r="FC19" s="174"/>
      <c r="FD19" s="174"/>
      <c r="FE19" s="174"/>
      <c r="FF19" s="174"/>
      <c r="FG19" s="174"/>
      <c r="FH19" s="174"/>
      <c r="FI19" s="174"/>
      <c r="FJ19" s="174"/>
      <c r="FK19" s="174"/>
      <c r="FL19" s="174"/>
      <c r="FM19" s="174"/>
      <c r="FN19" s="174"/>
      <c r="FO19" s="174"/>
      <c r="FP19" s="174"/>
      <c r="FQ19" s="174"/>
      <c r="FR19" s="174"/>
      <c r="FS19" s="174"/>
      <c r="FT19" s="174"/>
      <c r="FU19" s="174"/>
      <c r="FV19" s="174"/>
      <c r="FW19" s="174"/>
      <c r="FX19" s="174"/>
      <c r="FY19" s="174"/>
      <c r="FZ19" s="174"/>
      <c r="GA19" s="174"/>
      <c r="GB19" s="174"/>
      <c r="GC19" s="174"/>
      <c r="GD19" s="174"/>
      <c r="GE19" s="174"/>
      <c r="GF19" s="174"/>
      <c r="GG19" s="174"/>
      <c r="GH19" s="174"/>
      <c r="GI19" s="174"/>
      <c r="GJ19" s="174"/>
      <c r="GK19" s="174"/>
      <c r="GL19" s="174"/>
      <c r="GM19" s="174"/>
      <c r="GN19" s="174"/>
      <c r="GO19" s="174"/>
      <c r="GP19" s="174"/>
      <c r="GQ19" s="174"/>
      <c r="GR19" s="174"/>
      <c r="GS19" s="174"/>
      <c r="GT19" s="174"/>
      <c r="GU19" s="174"/>
      <c r="GV19" s="174"/>
      <c r="GW19" s="174"/>
      <c r="GX19" s="174"/>
      <c r="GY19" s="174"/>
      <c r="GZ19" s="174"/>
      <c r="HA19" s="174"/>
      <c r="HB19" s="174"/>
      <c r="HC19" s="174"/>
      <c r="HD19" s="174"/>
      <c r="HE19" s="174"/>
      <c r="HF19" s="174"/>
      <c r="HG19" s="174"/>
      <c r="HH19" s="174"/>
      <c r="HI19" s="174"/>
      <c r="HJ19" s="174"/>
      <c r="HK19" s="174"/>
      <c r="HL19" s="174"/>
      <c r="HM19" s="174"/>
      <c r="HN19" s="174"/>
      <c r="HO19" s="174"/>
      <c r="HP19" s="174"/>
      <c r="HQ19" s="174"/>
      <c r="HR19" s="174"/>
      <c r="HS19" s="174"/>
      <c r="HT19" s="174"/>
      <c r="HU19" s="174"/>
      <c r="HV19" s="174"/>
      <c r="HW19" s="174"/>
      <c r="HX19" s="174"/>
      <c r="HY19" s="174"/>
      <c r="HZ19" s="174"/>
      <c r="IA19" s="174"/>
      <c r="IB19" s="174"/>
      <c r="IC19" s="174"/>
      <c r="ID19" s="174"/>
      <c r="IE19" s="174"/>
      <c r="IF19" s="174"/>
      <c r="IG19" s="174"/>
      <c r="IH19" s="174"/>
      <c r="II19" s="174"/>
      <c r="IJ19" s="174"/>
      <c r="IK19" s="174"/>
      <c r="IL19" s="174"/>
      <c r="IM19" s="174"/>
      <c r="IN19" s="174"/>
      <c r="IO19" s="174"/>
      <c r="IP19" s="174"/>
      <c r="IQ19" s="174"/>
      <c r="IR19" s="174"/>
      <c r="IS19" s="174"/>
      <c r="IT19" s="174"/>
      <c r="IU19" s="174"/>
      <c r="IV19" s="174"/>
    </row>
    <row r="20" spans="1:256">
      <c r="A20" s="739" t="s">
        <v>218</v>
      </c>
      <c r="B20" s="739"/>
      <c r="C20" s="739"/>
      <c r="D20" s="739"/>
      <c r="E20" s="739"/>
      <c r="F20" s="739"/>
      <c r="G20" s="739"/>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c r="BB20" s="174"/>
      <c r="BC20" s="174"/>
      <c r="BD20" s="174"/>
      <c r="BE20" s="174"/>
      <c r="BF20" s="174"/>
      <c r="BG20" s="174"/>
      <c r="BH20" s="174"/>
      <c r="BI20" s="174"/>
      <c r="BJ20" s="174"/>
      <c r="BK20" s="174"/>
      <c r="BL20" s="174"/>
      <c r="BM20" s="174"/>
      <c r="BN20" s="174"/>
      <c r="BO20" s="174"/>
      <c r="BP20" s="174"/>
      <c r="BQ20" s="174"/>
      <c r="BR20" s="174"/>
      <c r="BS20" s="174"/>
      <c r="BT20" s="174"/>
      <c r="BU20" s="174"/>
      <c r="BV20" s="174"/>
      <c r="BW20" s="174"/>
      <c r="BX20" s="174"/>
      <c r="BY20" s="174"/>
      <c r="BZ20" s="174"/>
      <c r="CA20" s="174"/>
      <c r="CB20" s="174"/>
      <c r="CC20" s="174"/>
      <c r="CD20" s="174"/>
      <c r="CE20" s="174"/>
      <c r="CF20" s="174"/>
      <c r="CG20" s="174"/>
      <c r="CH20" s="174"/>
      <c r="CI20" s="174"/>
      <c r="CJ20" s="174"/>
      <c r="CK20" s="174"/>
      <c r="CL20" s="174"/>
      <c r="CM20" s="174"/>
      <c r="CN20" s="174"/>
      <c r="CO20" s="174"/>
      <c r="CP20" s="174"/>
      <c r="CQ20" s="174"/>
      <c r="CR20" s="174"/>
      <c r="CS20" s="174"/>
      <c r="CT20" s="174"/>
      <c r="CU20" s="174"/>
      <c r="CV20" s="174"/>
      <c r="CW20" s="174"/>
      <c r="CX20" s="174"/>
      <c r="CY20" s="174"/>
      <c r="CZ20" s="174"/>
      <c r="DA20" s="174"/>
      <c r="DB20" s="174"/>
      <c r="DC20" s="174"/>
      <c r="DD20" s="174"/>
      <c r="DE20" s="174"/>
      <c r="DF20" s="174"/>
      <c r="DG20" s="174"/>
      <c r="DH20" s="174"/>
      <c r="DI20" s="174"/>
      <c r="DJ20" s="174"/>
      <c r="DK20" s="174"/>
      <c r="DL20" s="174"/>
      <c r="DM20" s="174"/>
      <c r="DN20" s="174"/>
      <c r="DO20" s="174"/>
      <c r="DP20" s="174"/>
      <c r="DQ20" s="174"/>
      <c r="DR20" s="174"/>
      <c r="DS20" s="174"/>
      <c r="DT20" s="174"/>
      <c r="DU20" s="174"/>
      <c r="DV20" s="174"/>
      <c r="DW20" s="174"/>
      <c r="DX20" s="174"/>
      <c r="DY20" s="174"/>
      <c r="DZ20" s="174"/>
      <c r="EA20" s="174"/>
      <c r="EB20" s="174"/>
      <c r="EC20" s="174"/>
      <c r="ED20" s="174"/>
      <c r="EE20" s="174"/>
      <c r="EF20" s="174"/>
      <c r="EG20" s="174"/>
      <c r="EH20" s="174"/>
      <c r="EI20" s="174"/>
      <c r="EJ20" s="174"/>
      <c r="EK20" s="174"/>
      <c r="EL20" s="174"/>
      <c r="EM20" s="174"/>
      <c r="EN20" s="174"/>
      <c r="EO20" s="174"/>
      <c r="EP20" s="174"/>
      <c r="EQ20" s="174"/>
      <c r="ER20" s="174"/>
      <c r="ES20" s="174"/>
      <c r="ET20" s="174"/>
      <c r="EU20" s="174"/>
      <c r="EV20" s="174"/>
      <c r="EW20" s="174"/>
      <c r="EX20" s="174"/>
      <c r="EY20" s="174"/>
      <c r="EZ20" s="174"/>
      <c r="FA20" s="174"/>
      <c r="FB20" s="174"/>
      <c r="FC20" s="174"/>
      <c r="FD20" s="174"/>
      <c r="FE20" s="174"/>
      <c r="FF20" s="174"/>
      <c r="FG20" s="174"/>
      <c r="FH20" s="174"/>
      <c r="FI20" s="174"/>
      <c r="FJ20" s="174"/>
      <c r="FK20" s="174"/>
      <c r="FL20" s="174"/>
      <c r="FM20" s="174"/>
      <c r="FN20" s="174"/>
      <c r="FO20" s="174"/>
      <c r="FP20" s="174"/>
      <c r="FQ20" s="174"/>
      <c r="FR20" s="174"/>
      <c r="FS20" s="174"/>
      <c r="FT20" s="174"/>
      <c r="FU20" s="174"/>
      <c r="FV20" s="174"/>
      <c r="FW20" s="174"/>
      <c r="FX20" s="174"/>
      <c r="FY20" s="174"/>
      <c r="FZ20" s="174"/>
      <c r="GA20" s="174"/>
      <c r="GB20" s="174"/>
      <c r="GC20" s="174"/>
      <c r="GD20" s="174"/>
      <c r="GE20" s="174"/>
      <c r="GF20" s="174"/>
      <c r="GG20" s="174"/>
      <c r="GH20" s="174"/>
      <c r="GI20" s="174"/>
      <c r="GJ20" s="174"/>
      <c r="GK20" s="174"/>
      <c r="GL20" s="174"/>
      <c r="GM20" s="174"/>
      <c r="GN20" s="174"/>
      <c r="GO20" s="174"/>
      <c r="GP20" s="174"/>
      <c r="GQ20" s="174"/>
      <c r="GR20" s="174"/>
      <c r="GS20" s="174"/>
      <c r="GT20" s="174"/>
      <c r="GU20" s="174"/>
      <c r="GV20" s="174"/>
      <c r="GW20" s="174"/>
      <c r="GX20" s="174"/>
      <c r="GY20" s="174"/>
      <c r="GZ20" s="174"/>
      <c r="HA20" s="174"/>
      <c r="HB20" s="174"/>
      <c r="HC20" s="174"/>
      <c r="HD20" s="174"/>
      <c r="HE20" s="174"/>
      <c r="HF20" s="174"/>
      <c r="HG20" s="174"/>
      <c r="HH20" s="174"/>
      <c r="HI20" s="174"/>
      <c r="HJ20" s="174"/>
      <c r="HK20" s="174"/>
      <c r="HL20" s="174"/>
      <c r="HM20" s="174"/>
      <c r="HN20" s="174"/>
      <c r="HO20" s="174"/>
      <c r="HP20" s="174"/>
      <c r="HQ20" s="174"/>
      <c r="HR20" s="174"/>
      <c r="HS20" s="174"/>
      <c r="HT20" s="174"/>
      <c r="HU20" s="174"/>
      <c r="HV20" s="174"/>
      <c r="HW20" s="174"/>
      <c r="HX20" s="174"/>
      <c r="HY20" s="174"/>
      <c r="HZ20" s="174"/>
      <c r="IA20" s="174"/>
      <c r="IB20" s="174"/>
      <c r="IC20" s="174"/>
      <c r="ID20" s="174"/>
      <c r="IE20" s="174"/>
      <c r="IF20" s="174"/>
      <c r="IG20" s="174"/>
      <c r="IH20" s="174"/>
      <c r="II20" s="174"/>
      <c r="IJ20" s="174"/>
      <c r="IK20" s="174"/>
      <c r="IL20" s="174"/>
      <c r="IM20" s="174"/>
      <c r="IN20" s="174"/>
      <c r="IO20" s="174"/>
      <c r="IP20" s="174"/>
      <c r="IQ20" s="174"/>
      <c r="IR20" s="174"/>
      <c r="IS20" s="174"/>
      <c r="IT20" s="174"/>
      <c r="IU20" s="174"/>
      <c r="IV20" s="174"/>
    </row>
    <row r="21" spans="1:256">
      <c r="A21" s="739" t="s">
        <v>219</v>
      </c>
      <c r="B21" s="739"/>
      <c r="C21" s="739"/>
      <c r="D21" s="739"/>
      <c r="E21" s="739"/>
      <c r="F21" s="739"/>
      <c r="G21" s="739"/>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4"/>
      <c r="BD21" s="174"/>
      <c r="BE21" s="174"/>
      <c r="BF21" s="174"/>
      <c r="BG21" s="174"/>
      <c r="BH21" s="174"/>
      <c r="BI21" s="174"/>
      <c r="BJ21" s="174"/>
      <c r="BK21" s="174"/>
      <c r="BL21" s="174"/>
      <c r="BM21" s="174"/>
      <c r="BN21" s="174"/>
      <c r="BO21" s="174"/>
      <c r="BP21" s="174"/>
      <c r="BQ21" s="174"/>
      <c r="BR21" s="174"/>
      <c r="BS21" s="174"/>
      <c r="BT21" s="174"/>
      <c r="BU21" s="174"/>
      <c r="BV21" s="174"/>
      <c r="BW21" s="174"/>
      <c r="BX21" s="174"/>
      <c r="BY21" s="174"/>
      <c r="BZ21" s="174"/>
      <c r="CA21" s="174"/>
      <c r="CB21" s="174"/>
      <c r="CC21" s="174"/>
      <c r="CD21" s="174"/>
      <c r="CE21" s="174"/>
      <c r="CF21" s="174"/>
      <c r="CG21" s="174"/>
      <c r="CH21" s="174"/>
      <c r="CI21" s="174"/>
      <c r="CJ21" s="174"/>
      <c r="CK21" s="174"/>
      <c r="CL21" s="174"/>
      <c r="CM21" s="174"/>
      <c r="CN21" s="174"/>
      <c r="CO21" s="174"/>
      <c r="CP21" s="174"/>
      <c r="CQ21" s="174"/>
      <c r="CR21" s="174"/>
      <c r="CS21" s="174"/>
      <c r="CT21" s="174"/>
      <c r="CU21" s="174"/>
      <c r="CV21" s="174"/>
      <c r="CW21" s="174"/>
      <c r="CX21" s="174"/>
      <c r="CY21" s="174"/>
      <c r="CZ21" s="174"/>
      <c r="DA21" s="174"/>
      <c r="DB21" s="174"/>
      <c r="DC21" s="174"/>
      <c r="DD21" s="174"/>
      <c r="DE21" s="174"/>
      <c r="DF21" s="174"/>
      <c r="DG21" s="174"/>
      <c r="DH21" s="174"/>
      <c r="DI21" s="174"/>
      <c r="DJ21" s="174"/>
      <c r="DK21" s="174"/>
      <c r="DL21" s="174"/>
      <c r="DM21" s="174"/>
      <c r="DN21" s="174"/>
      <c r="DO21" s="174"/>
      <c r="DP21" s="174"/>
      <c r="DQ21" s="174"/>
      <c r="DR21" s="174"/>
      <c r="DS21" s="174"/>
      <c r="DT21" s="174"/>
      <c r="DU21" s="174"/>
      <c r="DV21" s="174"/>
      <c r="DW21" s="174"/>
      <c r="DX21" s="174"/>
      <c r="DY21" s="174"/>
      <c r="DZ21" s="174"/>
      <c r="EA21" s="174"/>
      <c r="EB21" s="174"/>
      <c r="EC21" s="174"/>
      <c r="ED21" s="174"/>
      <c r="EE21" s="174"/>
      <c r="EF21" s="174"/>
      <c r="EG21" s="174"/>
      <c r="EH21" s="174"/>
      <c r="EI21" s="174"/>
      <c r="EJ21" s="174"/>
      <c r="EK21" s="174"/>
      <c r="EL21" s="174"/>
      <c r="EM21" s="174"/>
      <c r="EN21" s="174"/>
      <c r="EO21" s="174"/>
      <c r="EP21" s="174"/>
      <c r="EQ21" s="174"/>
      <c r="ER21" s="174"/>
      <c r="ES21" s="174"/>
      <c r="ET21" s="174"/>
      <c r="EU21" s="174"/>
      <c r="EV21" s="174"/>
      <c r="EW21" s="174"/>
      <c r="EX21" s="174"/>
      <c r="EY21" s="174"/>
      <c r="EZ21" s="174"/>
      <c r="FA21" s="174"/>
      <c r="FB21" s="174"/>
      <c r="FC21" s="174"/>
      <c r="FD21" s="174"/>
      <c r="FE21" s="174"/>
      <c r="FF21" s="174"/>
      <c r="FG21" s="174"/>
      <c r="FH21" s="174"/>
      <c r="FI21" s="174"/>
      <c r="FJ21" s="174"/>
      <c r="FK21" s="174"/>
      <c r="FL21" s="174"/>
      <c r="FM21" s="174"/>
      <c r="FN21" s="174"/>
      <c r="FO21" s="174"/>
      <c r="FP21" s="174"/>
      <c r="FQ21" s="174"/>
      <c r="FR21" s="174"/>
      <c r="FS21" s="174"/>
      <c r="FT21" s="174"/>
      <c r="FU21" s="174"/>
      <c r="FV21" s="174"/>
      <c r="FW21" s="174"/>
      <c r="FX21" s="174"/>
      <c r="FY21" s="174"/>
      <c r="FZ21" s="174"/>
      <c r="GA21" s="174"/>
      <c r="GB21" s="174"/>
      <c r="GC21" s="174"/>
      <c r="GD21" s="174"/>
      <c r="GE21" s="174"/>
      <c r="GF21" s="174"/>
      <c r="GG21" s="174"/>
      <c r="GH21" s="174"/>
      <c r="GI21" s="174"/>
      <c r="GJ21" s="174"/>
      <c r="GK21" s="174"/>
      <c r="GL21" s="174"/>
      <c r="GM21" s="174"/>
      <c r="GN21" s="174"/>
      <c r="GO21" s="174"/>
      <c r="GP21" s="174"/>
      <c r="GQ21" s="174"/>
      <c r="GR21" s="174"/>
      <c r="GS21" s="174"/>
      <c r="GT21" s="174"/>
      <c r="GU21" s="174"/>
      <c r="GV21" s="174"/>
      <c r="GW21" s="174"/>
      <c r="GX21" s="174"/>
      <c r="GY21" s="174"/>
      <c r="GZ21" s="174"/>
      <c r="HA21" s="174"/>
      <c r="HB21" s="174"/>
      <c r="HC21" s="174"/>
      <c r="HD21" s="174"/>
      <c r="HE21" s="174"/>
      <c r="HF21" s="174"/>
      <c r="HG21" s="174"/>
      <c r="HH21" s="174"/>
      <c r="HI21" s="174"/>
      <c r="HJ21" s="174"/>
      <c r="HK21" s="174"/>
      <c r="HL21" s="174"/>
      <c r="HM21" s="174"/>
      <c r="HN21" s="174"/>
      <c r="HO21" s="174"/>
      <c r="HP21" s="174"/>
      <c r="HQ21" s="174"/>
      <c r="HR21" s="174"/>
      <c r="HS21" s="174"/>
      <c r="HT21" s="174"/>
      <c r="HU21" s="174"/>
      <c r="HV21" s="174"/>
      <c r="HW21" s="174"/>
      <c r="HX21" s="174"/>
      <c r="HY21" s="174"/>
      <c r="HZ21" s="174"/>
      <c r="IA21" s="174"/>
      <c r="IB21" s="174"/>
      <c r="IC21" s="174"/>
      <c r="ID21" s="174"/>
      <c r="IE21" s="174"/>
      <c r="IF21" s="174"/>
      <c r="IG21" s="174"/>
      <c r="IH21" s="174"/>
      <c r="II21" s="174"/>
      <c r="IJ21" s="174"/>
      <c r="IK21" s="174"/>
      <c r="IL21" s="174"/>
      <c r="IM21" s="174"/>
      <c r="IN21" s="174"/>
      <c r="IO21" s="174"/>
      <c r="IP21" s="174"/>
      <c r="IQ21" s="174"/>
      <c r="IR21" s="174"/>
      <c r="IS21" s="174"/>
      <c r="IT21" s="174"/>
      <c r="IU21" s="174"/>
      <c r="IV21" s="174"/>
    </row>
    <row r="22" spans="1:256">
      <c r="A22" s="739" t="s">
        <v>220</v>
      </c>
      <c r="B22" s="739"/>
      <c r="C22" s="739"/>
      <c r="D22" s="739"/>
      <c r="E22" s="739"/>
      <c r="F22" s="739"/>
      <c r="G22" s="739"/>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74"/>
      <c r="BV22" s="174"/>
      <c r="BW22" s="174"/>
      <c r="BX22" s="174"/>
      <c r="BY22" s="174"/>
      <c r="BZ22" s="174"/>
      <c r="CA22" s="174"/>
      <c r="CB22" s="174"/>
      <c r="CC22" s="174"/>
      <c r="CD22" s="174"/>
      <c r="CE22" s="174"/>
      <c r="CF22" s="174"/>
      <c r="CG22" s="174"/>
      <c r="CH22" s="174"/>
      <c r="CI22" s="174"/>
      <c r="CJ22" s="174"/>
      <c r="CK22" s="174"/>
      <c r="CL22" s="174"/>
      <c r="CM22" s="174"/>
      <c r="CN22" s="174"/>
      <c r="CO22" s="174"/>
      <c r="CP22" s="174"/>
      <c r="CQ22" s="174"/>
      <c r="CR22" s="174"/>
      <c r="CS22" s="174"/>
      <c r="CT22" s="174"/>
      <c r="CU22" s="174"/>
      <c r="CV22" s="174"/>
      <c r="CW22" s="174"/>
      <c r="CX22" s="174"/>
      <c r="CY22" s="174"/>
      <c r="CZ22" s="174"/>
      <c r="DA22" s="174"/>
      <c r="DB22" s="174"/>
      <c r="DC22" s="174"/>
      <c r="DD22" s="174"/>
      <c r="DE22" s="174"/>
      <c r="DF22" s="174"/>
      <c r="DG22" s="174"/>
      <c r="DH22" s="174"/>
      <c r="DI22" s="174"/>
      <c r="DJ22" s="174"/>
      <c r="DK22" s="174"/>
      <c r="DL22" s="174"/>
      <c r="DM22" s="174"/>
      <c r="DN22" s="174"/>
      <c r="DO22" s="174"/>
      <c r="DP22" s="174"/>
      <c r="DQ22" s="174"/>
      <c r="DR22" s="174"/>
      <c r="DS22" s="174"/>
      <c r="DT22" s="174"/>
      <c r="DU22" s="174"/>
      <c r="DV22" s="174"/>
      <c r="DW22" s="174"/>
      <c r="DX22" s="174"/>
      <c r="DY22" s="174"/>
      <c r="DZ22" s="174"/>
      <c r="EA22" s="174"/>
      <c r="EB22" s="174"/>
      <c r="EC22" s="174"/>
      <c r="ED22" s="174"/>
      <c r="EE22" s="174"/>
      <c r="EF22" s="174"/>
      <c r="EG22" s="174"/>
      <c r="EH22" s="174"/>
      <c r="EI22" s="174"/>
      <c r="EJ22" s="174"/>
      <c r="EK22" s="174"/>
      <c r="EL22" s="174"/>
      <c r="EM22" s="174"/>
      <c r="EN22" s="174"/>
      <c r="EO22" s="174"/>
      <c r="EP22" s="174"/>
      <c r="EQ22" s="174"/>
      <c r="ER22" s="174"/>
      <c r="ES22" s="174"/>
      <c r="ET22" s="174"/>
      <c r="EU22" s="174"/>
      <c r="EV22" s="174"/>
      <c r="EW22" s="174"/>
      <c r="EX22" s="174"/>
      <c r="EY22" s="174"/>
      <c r="EZ22" s="174"/>
      <c r="FA22" s="174"/>
      <c r="FB22" s="174"/>
      <c r="FC22" s="174"/>
      <c r="FD22" s="174"/>
      <c r="FE22" s="174"/>
      <c r="FF22" s="174"/>
      <c r="FG22" s="174"/>
      <c r="FH22" s="174"/>
      <c r="FI22" s="174"/>
      <c r="FJ22" s="174"/>
      <c r="FK22" s="174"/>
      <c r="FL22" s="174"/>
      <c r="FM22" s="174"/>
      <c r="FN22" s="174"/>
      <c r="FO22" s="174"/>
      <c r="FP22" s="174"/>
      <c r="FQ22" s="174"/>
      <c r="FR22" s="174"/>
      <c r="FS22" s="174"/>
      <c r="FT22" s="174"/>
      <c r="FU22" s="174"/>
      <c r="FV22" s="174"/>
      <c r="FW22" s="174"/>
      <c r="FX22" s="174"/>
      <c r="FY22" s="174"/>
      <c r="FZ22" s="174"/>
      <c r="GA22" s="174"/>
      <c r="GB22" s="174"/>
      <c r="GC22" s="174"/>
      <c r="GD22" s="174"/>
      <c r="GE22" s="174"/>
      <c r="GF22" s="174"/>
      <c r="GG22" s="174"/>
      <c r="GH22" s="174"/>
      <c r="GI22" s="174"/>
      <c r="GJ22" s="174"/>
      <c r="GK22" s="174"/>
      <c r="GL22" s="174"/>
      <c r="GM22" s="174"/>
      <c r="GN22" s="174"/>
      <c r="GO22" s="174"/>
      <c r="GP22" s="174"/>
      <c r="GQ22" s="174"/>
      <c r="GR22" s="174"/>
      <c r="GS22" s="174"/>
      <c r="GT22" s="174"/>
      <c r="GU22" s="174"/>
      <c r="GV22" s="174"/>
      <c r="GW22" s="174"/>
      <c r="GX22" s="174"/>
      <c r="GY22" s="174"/>
      <c r="GZ22" s="174"/>
      <c r="HA22" s="174"/>
      <c r="HB22" s="174"/>
      <c r="HC22" s="174"/>
      <c r="HD22" s="174"/>
      <c r="HE22" s="174"/>
      <c r="HF22" s="174"/>
      <c r="HG22" s="174"/>
      <c r="HH22" s="174"/>
      <c r="HI22" s="174"/>
      <c r="HJ22" s="174"/>
      <c r="HK22" s="174"/>
      <c r="HL22" s="174"/>
      <c r="HM22" s="174"/>
      <c r="HN22" s="174"/>
      <c r="HO22" s="174"/>
      <c r="HP22" s="174"/>
      <c r="HQ22" s="174"/>
      <c r="HR22" s="174"/>
      <c r="HS22" s="174"/>
      <c r="HT22" s="174"/>
      <c r="HU22" s="174"/>
      <c r="HV22" s="174"/>
      <c r="HW22" s="174"/>
      <c r="HX22" s="174"/>
      <c r="HY22" s="174"/>
      <c r="HZ22" s="174"/>
      <c r="IA22" s="174"/>
      <c r="IB22" s="174"/>
      <c r="IC22" s="174"/>
      <c r="ID22" s="174"/>
      <c r="IE22" s="174"/>
      <c r="IF22" s="174"/>
      <c r="IG22" s="174"/>
      <c r="IH22" s="174"/>
      <c r="II22" s="174"/>
      <c r="IJ22" s="174"/>
      <c r="IK22" s="174"/>
      <c r="IL22" s="174"/>
      <c r="IM22" s="174"/>
      <c r="IN22" s="174"/>
      <c r="IO22" s="174"/>
      <c r="IP22" s="174"/>
      <c r="IQ22" s="174"/>
      <c r="IR22" s="174"/>
      <c r="IS22" s="174"/>
      <c r="IT22" s="174"/>
      <c r="IU22" s="174"/>
      <c r="IV22" s="174"/>
    </row>
    <row r="23" spans="1:256">
      <c r="A23" s="739" t="s">
        <v>221</v>
      </c>
      <c r="B23" s="739"/>
      <c r="C23" s="739"/>
      <c r="D23" s="739"/>
      <c r="E23" s="739"/>
      <c r="F23" s="739"/>
      <c r="G23" s="739"/>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4"/>
      <c r="BF23" s="174"/>
      <c r="BG23" s="174"/>
      <c r="BH23" s="174"/>
      <c r="BI23" s="174"/>
      <c r="BJ23" s="174"/>
      <c r="BK23" s="174"/>
      <c r="BL23" s="174"/>
      <c r="BM23" s="174"/>
      <c r="BN23" s="174"/>
      <c r="BO23" s="174"/>
      <c r="BP23" s="174"/>
      <c r="BQ23" s="174"/>
      <c r="BR23" s="174"/>
      <c r="BS23" s="174"/>
      <c r="BT23" s="174"/>
      <c r="BU23" s="174"/>
      <c r="BV23" s="174"/>
      <c r="BW23" s="174"/>
      <c r="BX23" s="174"/>
      <c r="BY23" s="174"/>
      <c r="BZ23" s="174"/>
      <c r="CA23" s="174"/>
      <c r="CB23" s="174"/>
      <c r="CC23" s="174"/>
      <c r="CD23" s="174"/>
      <c r="CE23" s="174"/>
      <c r="CF23" s="174"/>
      <c r="CG23" s="174"/>
      <c r="CH23" s="174"/>
      <c r="CI23" s="174"/>
      <c r="CJ23" s="174"/>
      <c r="CK23" s="174"/>
      <c r="CL23" s="174"/>
      <c r="CM23" s="174"/>
      <c r="CN23" s="174"/>
      <c r="CO23" s="174"/>
      <c r="CP23" s="174"/>
      <c r="CQ23" s="174"/>
      <c r="CR23" s="174"/>
      <c r="CS23" s="174"/>
      <c r="CT23" s="174"/>
      <c r="CU23" s="174"/>
      <c r="CV23" s="174"/>
      <c r="CW23" s="174"/>
      <c r="CX23" s="174"/>
      <c r="CY23" s="174"/>
      <c r="CZ23" s="174"/>
      <c r="DA23" s="174"/>
      <c r="DB23" s="174"/>
      <c r="DC23" s="174"/>
      <c r="DD23" s="174"/>
      <c r="DE23" s="174"/>
      <c r="DF23" s="174"/>
      <c r="DG23" s="174"/>
      <c r="DH23" s="174"/>
      <c r="DI23" s="174"/>
      <c r="DJ23" s="174"/>
      <c r="DK23" s="174"/>
      <c r="DL23" s="174"/>
      <c r="DM23" s="174"/>
      <c r="DN23" s="174"/>
      <c r="DO23" s="174"/>
      <c r="DP23" s="174"/>
      <c r="DQ23" s="174"/>
      <c r="DR23" s="174"/>
      <c r="DS23" s="174"/>
      <c r="DT23" s="174"/>
      <c r="DU23" s="174"/>
      <c r="DV23" s="174"/>
      <c r="DW23" s="174"/>
      <c r="DX23" s="174"/>
      <c r="DY23" s="174"/>
      <c r="DZ23" s="174"/>
      <c r="EA23" s="174"/>
      <c r="EB23" s="174"/>
      <c r="EC23" s="174"/>
      <c r="ED23" s="174"/>
      <c r="EE23" s="174"/>
      <c r="EF23" s="174"/>
      <c r="EG23" s="174"/>
      <c r="EH23" s="174"/>
      <c r="EI23" s="174"/>
      <c r="EJ23" s="174"/>
      <c r="EK23" s="174"/>
      <c r="EL23" s="174"/>
      <c r="EM23" s="174"/>
      <c r="EN23" s="174"/>
      <c r="EO23" s="174"/>
      <c r="EP23" s="174"/>
      <c r="EQ23" s="174"/>
      <c r="ER23" s="174"/>
      <c r="ES23" s="174"/>
      <c r="ET23" s="174"/>
      <c r="EU23" s="174"/>
      <c r="EV23" s="174"/>
      <c r="EW23" s="174"/>
      <c r="EX23" s="174"/>
      <c r="EY23" s="174"/>
      <c r="EZ23" s="174"/>
      <c r="FA23" s="174"/>
      <c r="FB23" s="174"/>
      <c r="FC23" s="174"/>
      <c r="FD23" s="174"/>
      <c r="FE23" s="174"/>
      <c r="FF23" s="174"/>
      <c r="FG23" s="174"/>
      <c r="FH23" s="174"/>
      <c r="FI23" s="174"/>
      <c r="FJ23" s="174"/>
      <c r="FK23" s="174"/>
      <c r="FL23" s="174"/>
      <c r="FM23" s="174"/>
      <c r="FN23" s="174"/>
      <c r="FO23" s="174"/>
      <c r="FP23" s="174"/>
      <c r="FQ23" s="174"/>
      <c r="FR23" s="174"/>
      <c r="FS23" s="174"/>
      <c r="FT23" s="174"/>
      <c r="FU23" s="174"/>
      <c r="FV23" s="174"/>
      <c r="FW23" s="174"/>
      <c r="FX23" s="174"/>
      <c r="FY23" s="174"/>
      <c r="FZ23" s="174"/>
      <c r="GA23" s="174"/>
      <c r="GB23" s="174"/>
      <c r="GC23" s="174"/>
      <c r="GD23" s="174"/>
      <c r="GE23" s="174"/>
      <c r="GF23" s="174"/>
      <c r="GG23" s="174"/>
      <c r="GH23" s="174"/>
      <c r="GI23" s="174"/>
      <c r="GJ23" s="174"/>
      <c r="GK23" s="174"/>
      <c r="GL23" s="174"/>
      <c r="GM23" s="174"/>
      <c r="GN23" s="174"/>
      <c r="GO23" s="174"/>
      <c r="GP23" s="174"/>
      <c r="GQ23" s="174"/>
      <c r="GR23" s="174"/>
      <c r="GS23" s="174"/>
      <c r="GT23" s="174"/>
      <c r="GU23" s="174"/>
      <c r="GV23" s="174"/>
      <c r="GW23" s="174"/>
      <c r="GX23" s="174"/>
      <c r="GY23" s="174"/>
      <c r="GZ23" s="174"/>
      <c r="HA23" s="174"/>
      <c r="HB23" s="174"/>
      <c r="HC23" s="174"/>
      <c r="HD23" s="174"/>
      <c r="HE23" s="174"/>
      <c r="HF23" s="174"/>
      <c r="HG23" s="174"/>
      <c r="HH23" s="174"/>
      <c r="HI23" s="174"/>
      <c r="HJ23" s="174"/>
      <c r="HK23" s="174"/>
      <c r="HL23" s="174"/>
      <c r="HM23" s="174"/>
      <c r="HN23" s="174"/>
      <c r="HO23" s="174"/>
      <c r="HP23" s="174"/>
      <c r="HQ23" s="174"/>
      <c r="HR23" s="174"/>
      <c r="HS23" s="174"/>
      <c r="HT23" s="174"/>
      <c r="HU23" s="174"/>
      <c r="HV23" s="174"/>
      <c r="HW23" s="174"/>
      <c r="HX23" s="174"/>
      <c r="HY23" s="174"/>
      <c r="HZ23" s="174"/>
      <c r="IA23" s="174"/>
      <c r="IB23" s="174"/>
      <c r="IC23" s="174"/>
      <c r="ID23" s="174"/>
      <c r="IE23" s="174"/>
      <c r="IF23" s="174"/>
      <c r="IG23" s="174"/>
      <c r="IH23" s="174"/>
      <c r="II23" s="174"/>
      <c r="IJ23" s="174"/>
      <c r="IK23" s="174"/>
      <c r="IL23" s="174"/>
      <c r="IM23" s="174"/>
      <c r="IN23" s="174"/>
      <c r="IO23" s="174"/>
      <c r="IP23" s="174"/>
      <c r="IQ23" s="174"/>
      <c r="IR23" s="174"/>
      <c r="IS23" s="174"/>
      <c r="IT23" s="174"/>
      <c r="IU23" s="174"/>
      <c r="IV23" s="174"/>
    </row>
    <row r="24" spans="1:256">
      <c r="A24" s="175"/>
      <c r="B24" s="176"/>
      <c r="C24" s="170"/>
      <c r="D24" s="178"/>
      <c r="E24" s="170"/>
      <c r="F24" s="172"/>
      <c r="G24" s="173"/>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4"/>
      <c r="BX24" s="174"/>
      <c r="BY24" s="174"/>
      <c r="BZ24" s="174"/>
      <c r="CA24" s="174"/>
      <c r="CB24" s="174"/>
      <c r="CC24" s="174"/>
      <c r="CD24" s="174"/>
      <c r="CE24" s="174"/>
      <c r="CF24" s="174"/>
      <c r="CG24" s="174"/>
      <c r="CH24" s="174"/>
      <c r="CI24" s="174"/>
      <c r="CJ24" s="174"/>
      <c r="CK24" s="174"/>
      <c r="CL24" s="174"/>
      <c r="CM24" s="174"/>
      <c r="CN24" s="174"/>
      <c r="CO24" s="174"/>
      <c r="CP24" s="174"/>
      <c r="CQ24" s="174"/>
      <c r="CR24" s="174"/>
      <c r="CS24" s="174"/>
      <c r="CT24" s="174"/>
      <c r="CU24" s="174"/>
      <c r="CV24" s="174"/>
      <c r="CW24" s="174"/>
      <c r="CX24" s="174"/>
      <c r="CY24" s="174"/>
      <c r="CZ24" s="174"/>
      <c r="DA24" s="174"/>
      <c r="DB24" s="174"/>
      <c r="DC24" s="174"/>
      <c r="DD24" s="174"/>
      <c r="DE24" s="174"/>
      <c r="DF24" s="174"/>
      <c r="DG24" s="174"/>
      <c r="DH24" s="174"/>
      <c r="DI24" s="174"/>
      <c r="DJ24" s="174"/>
      <c r="DK24" s="174"/>
      <c r="DL24" s="174"/>
      <c r="DM24" s="174"/>
      <c r="DN24" s="174"/>
      <c r="DO24" s="174"/>
      <c r="DP24" s="174"/>
      <c r="DQ24" s="174"/>
      <c r="DR24" s="174"/>
      <c r="DS24" s="174"/>
      <c r="DT24" s="174"/>
      <c r="DU24" s="174"/>
      <c r="DV24" s="174"/>
      <c r="DW24" s="174"/>
      <c r="DX24" s="174"/>
      <c r="DY24" s="174"/>
      <c r="DZ24" s="174"/>
      <c r="EA24" s="174"/>
      <c r="EB24" s="174"/>
      <c r="EC24" s="174"/>
      <c r="ED24" s="174"/>
      <c r="EE24" s="174"/>
      <c r="EF24" s="174"/>
      <c r="EG24" s="174"/>
      <c r="EH24" s="174"/>
      <c r="EI24" s="174"/>
      <c r="EJ24" s="174"/>
      <c r="EK24" s="174"/>
      <c r="EL24" s="174"/>
      <c r="EM24" s="174"/>
      <c r="EN24" s="174"/>
      <c r="EO24" s="174"/>
      <c r="EP24" s="174"/>
      <c r="EQ24" s="174"/>
      <c r="ER24" s="174"/>
      <c r="ES24" s="174"/>
      <c r="ET24" s="174"/>
      <c r="EU24" s="174"/>
      <c r="EV24" s="174"/>
      <c r="EW24" s="174"/>
      <c r="EX24" s="174"/>
      <c r="EY24" s="174"/>
      <c r="EZ24" s="174"/>
      <c r="FA24" s="174"/>
      <c r="FB24" s="174"/>
      <c r="FC24" s="174"/>
      <c r="FD24" s="174"/>
      <c r="FE24" s="174"/>
      <c r="FF24" s="174"/>
      <c r="FG24" s="174"/>
      <c r="FH24" s="174"/>
      <c r="FI24" s="174"/>
      <c r="FJ24" s="174"/>
      <c r="FK24" s="174"/>
      <c r="FL24" s="174"/>
      <c r="FM24" s="174"/>
      <c r="FN24" s="174"/>
      <c r="FO24" s="174"/>
      <c r="FP24" s="174"/>
      <c r="FQ24" s="174"/>
      <c r="FR24" s="174"/>
      <c r="FS24" s="174"/>
      <c r="FT24" s="174"/>
      <c r="FU24" s="174"/>
      <c r="FV24" s="174"/>
      <c r="FW24" s="174"/>
      <c r="FX24" s="174"/>
      <c r="FY24" s="174"/>
      <c r="FZ24" s="174"/>
      <c r="GA24" s="174"/>
      <c r="GB24" s="174"/>
      <c r="GC24" s="174"/>
      <c r="GD24" s="174"/>
      <c r="GE24" s="174"/>
      <c r="GF24" s="174"/>
      <c r="GG24" s="174"/>
      <c r="GH24" s="174"/>
      <c r="GI24" s="174"/>
      <c r="GJ24" s="174"/>
      <c r="GK24" s="174"/>
      <c r="GL24" s="174"/>
      <c r="GM24" s="174"/>
      <c r="GN24" s="174"/>
      <c r="GO24" s="174"/>
      <c r="GP24" s="174"/>
      <c r="GQ24" s="174"/>
      <c r="GR24" s="174"/>
      <c r="GS24" s="174"/>
      <c r="GT24" s="174"/>
      <c r="GU24" s="174"/>
      <c r="GV24" s="174"/>
      <c r="GW24" s="174"/>
      <c r="GX24" s="174"/>
      <c r="GY24" s="174"/>
      <c r="GZ24" s="174"/>
      <c r="HA24" s="174"/>
      <c r="HB24" s="174"/>
      <c r="HC24" s="174"/>
      <c r="HD24" s="174"/>
      <c r="HE24" s="174"/>
      <c r="HF24" s="174"/>
      <c r="HG24" s="174"/>
      <c r="HH24" s="174"/>
      <c r="HI24" s="174"/>
      <c r="HJ24" s="174"/>
      <c r="HK24" s="174"/>
      <c r="HL24" s="174"/>
      <c r="HM24" s="174"/>
      <c r="HN24" s="174"/>
      <c r="HO24" s="174"/>
      <c r="HP24" s="174"/>
      <c r="HQ24" s="174"/>
      <c r="HR24" s="174"/>
      <c r="HS24" s="174"/>
      <c r="HT24" s="174"/>
      <c r="HU24" s="174"/>
      <c r="HV24" s="174"/>
      <c r="HW24" s="174"/>
      <c r="HX24" s="174"/>
      <c r="HY24" s="174"/>
      <c r="HZ24" s="174"/>
      <c r="IA24" s="174"/>
      <c r="IB24" s="174"/>
      <c r="IC24" s="174"/>
      <c r="ID24" s="174"/>
      <c r="IE24" s="174"/>
      <c r="IF24" s="174"/>
      <c r="IG24" s="174"/>
      <c r="IH24" s="174"/>
      <c r="II24" s="174"/>
      <c r="IJ24" s="174"/>
      <c r="IK24" s="174"/>
      <c r="IL24" s="174"/>
      <c r="IM24" s="174"/>
      <c r="IN24" s="174"/>
      <c r="IO24" s="174"/>
      <c r="IP24" s="174"/>
      <c r="IQ24" s="174"/>
      <c r="IR24" s="174"/>
      <c r="IS24" s="174"/>
      <c r="IT24" s="174"/>
      <c r="IU24" s="174"/>
      <c r="IV24" s="174"/>
    </row>
    <row r="25" spans="1:256">
      <c r="A25" s="741" t="s">
        <v>222</v>
      </c>
      <c r="B25" s="741"/>
      <c r="C25" s="170"/>
      <c r="D25" s="178"/>
      <c r="E25" s="170"/>
      <c r="F25" s="172"/>
      <c r="G25" s="173"/>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c r="BD25" s="174"/>
      <c r="BE25" s="174"/>
      <c r="BF25" s="174"/>
      <c r="BG25" s="174"/>
      <c r="BH25" s="174"/>
      <c r="BI25" s="174"/>
      <c r="BJ25" s="174"/>
      <c r="BK25" s="174"/>
      <c r="BL25" s="174"/>
      <c r="BM25" s="174"/>
      <c r="BN25" s="174"/>
      <c r="BO25" s="174"/>
      <c r="BP25" s="174"/>
      <c r="BQ25" s="174"/>
      <c r="BR25" s="174"/>
      <c r="BS25" s="174"/>
      <c r="BT25" s="174"/>
      <c r="BU25" s="174"/>
      <c r="BV25" s="174"/>
      <c r="BW25" s="174"/>
      <c r="BX25" s="174"/>
      <c r="BY25" s="174"/>
      <c r="BZ25" s="174"/>
      <c r="CA25" s="174"/>
      <c r="CB25" s="174"/>
      <c r="CC25" s="174"/>
      <c r="CD25" s="174"/>
      <c r="CE25" s="174"/>
      <c r="CF25" s="174"/>
      <c r="CG25" s="174"/>
      <c r="CH25" s="174"/>
      <c r="CI25" s="174"/>
      <c r="CJ25" s="174"/>
      <c r="CK25" s="174"/>
      <c r="CL25" s="174"/>
      <c r="CM25" s="174"/>
      <c r="CN25" s="174"/>
      <c r="CO25" s="174"/>
      <c r="CP25" s="174"/>
      <c r="CQ25" s="174"/>
      <c r="CR25" s="174"/>
      <c r="CS25" s="174"/>
      <c r="CT25" s="174"/>
      <c r="CU25" s="174"/>
      <c r="CV25" s="174"/>
      <c r="CW25" s="174"/>
      <c r="CX25" s="174"/>
      <c r="CY25" s="174"/>
      <c r="CZ25" s="174"/>
      <c r="DA25" s="174"/>
      <c r="DB25" s="174"/>
      <c r="DC25" s="174"/>
      <c r="DD25" s="174"/>
      <c r="DE25" s="174"/>
      <c r="DF25" s="174"/>
      <c r="DG25" s="174"/>
      <c r="DH25" s="174"/>
      <c r="DI25" s="174"/>
      <c r="DJ25" s="174"/>
      <c r="DK25" s="174"/>
      <c r="DL25" s="174"/>
      <c r="DM25" s="174"/>
      <c r="DN25" s="174"/>
      <c r="DO25" s="174"/>
      <c r="DP25" s="174"/>
      <c r="DQ25" s="174"/>
      <c r="DR25" s="174"/>
      <c r="DS25" s="174"/>
      <c r="DT25" s="174"/>
      <c r="DU25" s="174"/>
      <c r="DV25" s="174"/>
      <c r="DW25" s="174"/>
      <c r="DX25" s="174"/>
      <c r="DY25" s="174"/>
      <c r="DZ25" s="174"/>
      <c r="EA25" s="174"/>
      <c r="EB25" s="174"/>
      <c r="EC25" s="174"/>
      <c r="ED25" s="174"/>
      <c r="EE25" s="174"/>
      <c r="EF25" s="174"/>
      <c r="EG25" s="174"/>
      <c r="EH25" s="174"/>
      <c r="EI25" s="174"/>
      <c r="EJ25" s="174"/>
      <c r="EK25" s="174"/>
      <c r="EL25" s="174"/>
      <c r="EM25" s="174"/>
      <c r="EN25" s="174"/>
      <c r="EO25" s="174"/>
      <c r="EP25" s="174"/>
      <c r="EQ25" s="174"/>
      <c r="ER25" s="174"/>
      <c r="ES25" s="174"/>
      <c r="ET25" s="174"/>
      <c r="EU25" s="174"/>
      <c r="EV25" s="174"/>
      <c r="EW25" s="174"/>
      <c r="EX25" s="174"/>
      <c r="EY25" s="174"/>
      <c r="EZ25" s="174"/>
      <c r="FA25" s="174"/>
      <c r="FB25" s="174"/>
      <c r="FC25" s="174"/>
      <c r="FD25" s="174"/>
      <c r="FE25" s="174"/>
      <c r="FF25" s="174"/>
      <c r="FG25" s="174"/>
      <c r="FH25" s="174"/>
      <c r="FI25" s="174"/>
      <c r="FJ25" s="174"/>
      <c r="FK25" s="174"/>
      <c r="FL25" s="174"/>
      <c r="FM25" s="174"/>
      <c r="FN25" s="174"/>
      <c r="FO25" s="174"/>
      <c r="FP25" s="174"/>
      <c r="FQ25" s="174"/>
      <c r="FR25" s="174"/>
      <c r="FS25" s="174"/>
      <c r="FT25" s="174"/>
      <c r="FU25" s="174"/>
      <c r="FV25" s="174"/>
      <c r="FW25" s="174"/>
      <c r="FX25" s="174"/>
      <c r="FY25" s="174"/>
      <c r="FZ25" s="174"/>
      <c r="GA25" s="174"/>
      <c r="GB25" s="174"/>
      <c r="GC25" s="174"/>
      <c r="GD25" s="174"/>
      <c r="GE25" s="174"/>
      <c r="GF25" s="174"/>
      <c r="GG25" s="174"/>
      <c r="GH25" s="174"/>
      <c r="GI25" s="174"/>
      <c r="GJ25" s="174"/>
      <c r="GK25" s="174"/>
      <c r="GL25" s="174"/>
      <c r="GM25" s="174"/>
      <c r="GN25" s="174"/>
      <c r="GO25" s="174"/>
      <c r="GP25" s="174"/>
      <c r="GQ25" s="174"/>
      <c r="GR25" s="174"/>
      <c r="GS25" s="174"/>
      <c r="GT25" s="174"/>
      <c r="GU25" s="174"/>
      <c r="GV25" s="174"/>
      <c r="GW25" s="174"/>
      <c r="GX25" s="174"/>
      <c r="GY25" s="174"/>
      <c r="GZ25" s="174"/>
      <c r="HA25" s="174"/>
      <c r="HB25" s="174"/>
      <c r="HC25" s="174"/>
      <c r="HD25" s="174"/>
      <c r="HE25" s="174"/>
      <c r="HF25" s="174"/>
      <c r="HG25" s="174"/>
      <c r="HH25" s="174"/>
      <c r="HI25" s="174"/>
      <c r="HJ25" s="174"/>
      <c r="HK25" s="174"/>
      <c r="HL25" s="174"/>
      <c r="HM25" s="174"/>
      <c r="HN25" s="174"/>
      <c r="HO25" s="174"/>
      <c r="HP25" s="174"/>
      <c r="HQ25" s="174"/>
      <c r="HR25" s="174"/>
      <c r="HS25" s="174"/>
      <c r="HT25" s="174"/>
      <c r="HU25" s="174"/>
      <c r="HV25" s="174"/>
      <c r="HW25" s="174"/>
      <c r="HX25" s="174"/>
      <c r="HY25" s="174"/>
      <c r="HZ25" s="174"/>
      <c r="IA25" s="174"/>
      <c r="IB25" s="174"/>
      <c r="IC25" s="174"/>
      <c r="ID25" s="174"/>
      <c r="IE25" s="174"/>
      <c r="IF25" s="174"/>
      <c r="IG25" s="174"/>
      <c r="IH25" s="174"/>
      <c r="II25" s="174"/>
      <c r="IJ25" s="174"/>
      <c r="IK25" s="174"/>
      <c r="IL25" s="174"/>
      <c r="IM25" s="174"/>
      <c r="IN25" s="174"/>
      <c r="IO25" s="174"/>
      <c r="IP25" s="174"/>
      <c r="IQ25" s="174"/>
      <c r="IR25" s="174"/>
      <c r="IS25" s="174"/>
      <c r="IT25" s="174"/>
      <c r="IU25" s="174"/>
      <c r="IV25" s="174"/>
    </row>
    <row r="26" spans="1:256">
      <c r="A26" s="742" t="s">
        <v>223</v>
      </c>
      <c r="B26" s="742"/>
      <c r="C26" s="742"/>
      <c r="D26" s="742"/>
      <c r="E26" s="742"/>
      <c r="F26" s="742"/>
      <c r="G26" s="173"/>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174"/>
      <c r="BE26" s="174"/>
      <c r="BF26" s="174"/>
      <c r="BG26" s="174"/>
      <c r="BH26" s="174"/>
      <c r="BI26" s="174"/>
      <c r="BJ26" s="174"/>
      <c r="BK26" s="174"/>
      <c r="BL26" s="174"/>
      <c r="BM26" s="174"/>
      <c r="BN26" s="174"/>
      <c r="BO26" s="174"/>
      <c r="BP26" s="174"/>
      <c r="BQ26" s="174"/>
      <c r="BR26" s="174"/>
      <c r="BS26" s="174"/>
      <c r="BT26" s="174"/>
      <c r="BU26" s="174"/>
      <c r="BV26" s="174"/>
      <c r="BW26" s="174"/>
      <c r="BX26" s="174"/>
      <c r="BY26" s="174"/>
      <c r="BZ26" s="174"/>
      <c r="CA26" s="174"/>
      <c r="CB26" s="174"/>
      <c r="CC26" s="174"/>
      <c r="CD26" s="174"/>
      <c r="CE26" s="174"/>
      <c r="CF26" s="174"/>
      <c r="CG26" s="174"/>
      <c r="CH26" s="174"/>
      <c r="CI26" s="174"/>
      <c r="CJ26" s="174"/>
      <c r="CK26" s="174"/>
      <c r="CL26" s="174"/>
      <c r="CM26" s="174"/>
      <c r="CN26" s="174"/>
      <c r="CO26" s="174"/>
      <c r="CP26" s="174"/>
      <c r="CQ26" s="174"/>
      <c r="CR26" s="174"/>
      <c r="CS26" s="174"/>
      <c r="CT26" s="174"/>
      <c r="CU26" s="174"/>
      <c r="CV26" s="174"/>
      <c r="CW26" s="174"/>
      <c r="CX26" s="174"/>
      <c r="CY26" s="174"/>
      <c r="CZ26" s="174"/>
      <c r="DA26" s="174"/>
      <c r="DB26" s="174"/>
      <c r="DC26" s="174"/>
      <c r="DD26" s="174"/>
      <c r="DE26" s="174"/>
      <c r="DF26" s="174"/>
      <c r="DG26" s="174"/>
      <c r="DH26" s="174"/>
      <c r="DI26" s="174"/>
      <c r="DJ26" s="174"/>
      <c r="DK26" s="174"/>
      <c r="DL26" s="174"/>
      <c r="DM26" s="174"/>
      <c r="DN26" s="174"/>
      <c r="DO26" s="174"/>
      <c r="DP26" s="174"/>
      <c r="DQ26" s="174"/>
      <c r="DR26" s="174"/>
      <c r="DS26" s="174"/>
      <c r="DT26" s="174"/>
      <c r="DU26" s="174"/>
      <c r="DV26" s="174"/>
      <c r="DW26" s="174"/>
      <c r="DX26" s="174"/>
      <c r="DY26" s="174"/>
      <c r="DZ26" s="174"/>
      <c r="EA26" s="174"/>
      <c r="EB26" s="174"/>
      <c r="EC26" s="174"/>
      <c r="ED26" s="174"/>
      <c r="EE26" s="174"/>
      <c r="EF26" s="174"/>
      <c r="EG26" s="174"/>
      <c r="EH26" s="174"/>
      <c r="EI26" s="174"/>
      <c r="EJ26" s="174"/>
      <c r="EK26" s="174"/>
      <c r="EL26" s="174"/>
      <c r="EM26" s="174"/>
      <c r="EN26" s="174"/>
      <c r="EO26" s="174"/>
      <c r="EP26" s="174"/>
      <c r="EQ26" s="174"/>
      <c r="ER26" s="174"/>
      <c r="ES26" s="174"/>
      <c r="ET26" s="174"/>
      <c r="EU26" s="174"/>
      <c r="EV26" s="174"/>
      <c r="EW26" s="174"/>
      <c r="EX26" s="174"/>
      <c r="EY26" s="174"/>
      <c r="EZ26" s="174"/>
      <c r="FA26" s="174"/>
      <c r="FB26" s="174"/>
      <c r="FC26" s="174"/>
      <c r="FD26" s="174"/>
      <c r="FE26" s="174"/>
      <c r="FF26" s="174"/>
      <c r="FG26" s="174"/>
      <c r="FH26" s="174"/>
      <c r="FI26" s="174"/>
      <c r="FJ26" s="174"/>
      <c r="FK26" s="174"/>
      <c r="FL26" s="174"/>
      <c r="FM26" s="174"/>
      <c r="FN26" s="174"/>
      <c r="FO26" s="174"/>
      <c r="FP26" s="174"/>
      <c r="FQ26" s="174"/>
      <c r="FR26" s="174"/>
      <c r="FS26" s="174"/>
      <c r="FT26" s="174"/>
      <c r="FU26" s="174"/>
      <c r="FV26" s="174"/>
      <c r="FW26" s="174"/>
      <c r="FX26" s="174"/>
      <c r="FY26" s="174"/>
      <c r="FZ26" s="174"/>
      <c r="GA26" s="174"/>
      <c r="GB26" s="174"/>
      <c r="GC26" s="174"/>
      <c r="GD26" s="174"/>
      <c r="GE26" s="174"/>
      <c r="GF26" s="174"/>
      <c r="GG26" s="174"/>
      <c r="GH26" s="174"/>
      <c r="GI26" s="174"/>
      <c r="GJ26" s="174"/>
      <c r="GK26" s="174"/>
      <c r="GL26" s="174"/>
      <c r="GM26" s="174"/>
      <c r="GN26" s="174"/>
      <c r="GO26" s="174"/>
      <c r="GP26" s="174"/>
      <c r="GQ26" s="174"/>
      <c r="GR26" s="174"/>
      <c r="GS26" s="174"/>
      <c r="GT26" s="174"/>
      <c r="GU26" s="174"/>
      <c r="GV26" s="174"/>
      <c r="GW26" s="174"/>
      <c r="GX26" s="174"/>
      <c r="GY26" s="174"/>
      <c r="GZ26" s="174"/>
      <c r="HA26" s="174"/>
      <c r="HB26" s="174"/>
      <c r="HC26" s="174"/>
      <c r="HD26" s="174"/>
      <c r="HE26" s="174"/>
      <c r="HF26" s="174"/>
      <c r="HG26" s="174"/>
      <c r="HH26" s="174"/>
      <c r="HI26" s="174"/>
      <c r="HJ26" s="174"/>
      <c r="HK26" s="174"/>
      <c r="HL26" s="174"/>
      <c r="HM26" s="174"/>
      <c r="HN26" s="174"/>
      <c r="HO26" s="174"/>
      <c r="HP26" s="174"/>
      <c r="HQ26" s="174"/>
      <c r="HR26" s="174"/>
      <c r="HS26" s="174"/>
      <c r="HT26" s="174"/>
      <c r="HU26" s="174"/>
      <c r="HV26" s="174"/>
      <c r="HW26" s="174"/>
      <c r="HX26" s="174"/>
      <c r="HY26" s="174"/>
      <c r="HZ26" s="174"/>
      <c r="IA26" s="174"/>
      <c r="IB26" s="174"/>
      <c r="IC26" s="174"/>
      <c r="ID26" s="174"/>
      <c r="IE26" s="174"/>
      <c r="IF26" s="174"/>
      <c r="IG26" s="174"/>
      <c r="IH26" s="174"/>
      <c r="II26" s="174"/>
      <c r="IJ26" s="174"/>
      <c r="IK26" s="174"/>
      <c r="IL26" s="174"/>
      <c r="IM26" s="174"/>
      <c r="IN26" s="174"/>
      <c r="IO26" s="174"/>
      <c r="IP26" s="174"/>
      <c r="IQ26" s="174"/>
      <c r="IR26" s="174"/>
      <c r="IS26" s="174"/>
      <c r="IT26" s="174"/>
      <c r="IU26" s="174"/>
      <c r="IV26" s="174"/>
    </row>
    <row r="27" spans="1:256">
      <c r="A27" s="739" t="s">
        <v>224</v>
      </c>
      <c r="B27" s="739"/>
      <c r="C27" s="739"/>
      <c r="D27" s="739"/>
      <c r="E27" s="739"/>
      <c r="F27" s="739"/>
      <c r="G27" s="739"/>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174"/>
      <c r="CC27" s="174"/>
      <c r="CD27" s="174"/>
      <c r="CE27" s="174"/>
      <c r="CF27" s="174"/>
      <c r="CG27" s="174"/>
      <c r="CH27" s="174"/>
      <c r="CI27" s="174"/>
      <c r="CJ27" s="174"/>
      <c r="CK27" s="174"/>
      <c r="CL27" s="174"/>
      <c r="CM27" s="174"/>
      <c r="CN27" s="174"/>
      <c r="CO27" s="174"/>
      <c r="CP27" s="174"/>
      <c r="CQ27" s="174"/>
      <c r="CR27" s="174"/>
      <c r="CS27" s="174"/>
      <c r="CT27" s="174"/>
      <c r="CU27" s="174"/>
      <c r="CV27" s="174"/>
      <c r="CW27" s="174"/>
      <c r="CX27" s="174"/>
      <c r="CY27" s="174"/>
      <c r="CZ27" s="174"/>
      <c r="DA27" s="174"/>
      <c r="DB27" s="174"/>
      <c r="DC27" s="174"/>
      <c r="DD27" s="174"/>
      <c r="DE27" s="174"/>
      <c r="DF27" s="174"/>
      <c r="DG27" s="174"/>
      <c r="DH27" s="174"/>
      <c r="DI27" s="174"/>
      <c r="DJ27" s="174"/>
      <c r="DK27" s="174"/>
      <c r="DL27" s="174"/>
      <c r="DM27" s="174"/>
      <c r="DN27" s="174"/>
      <c r="DO27" s="174"/>
      <c r="DP27" s="174"/>
      <c r="DQ27" s="174"/>
      <c r="DR27" s="174"/>
      <c r="DS27" s="174"/>
      <c r="DT27" s="174"/>
      <c r="DU27" s="174"/>
      <c r="DV27" s="174"/>
      <c r="DW27" s="174"/>
      <c r="DX27" s="174"/>
      <c r="DY27" s="174"/>
      <c r="DZ27" s="174"/>
      <c r="EA27" s="174"/>
      <c r="EB27" s="174"/>
      <c r="EC27" s="174"/>
      <c r="ED27" s="174"/>
      <c r="EE27" s="174"/>
      <c r="EF27" s="174"/>
      <c r="EG27" s="174"/>
      <c r="EH27" s="174"/>
      <c r="EI27" s="174"/>
      <c r="EJ27" s="174"/>
      <c r="EK27" s="174"/>
      <c r="EL27" s="174"/>
      <c r="EM27" s="174"/>
      <c r="EN27" s="174"/>
      <c r="EO27" s="174"/>
      <c r="EP27" s="174"/>
      <c r="EQ27" s="174"/>
      <c r="ER27" s="174"/>
      <c r="ES27" s="174"/>
      <c r="ET27" s="174"/>
      <c r="EU27" s="174"/>
      <c r="EV27" s="174"/>
      <c r="EW27" s="174"/>
      <c r="EX27" s="174"/>
      <c r="EY27" s="174"/>
      <c r="EZ27" s="174"/>
      <c r="FA27" s="174"/>
      <c r="FB27" s="174"/>
      <c r="FC27" s="174"/>
      <c r="FD27" s="174"/>
      <c r="FE27" s="174"/>
      <c r="FF27" s="174"/>
      <c r="FG27" s="174"/>
      <c r="FH27" s="174"/>
      <c r="FI27" s="174"/>
      <c r="FJ27" s="174"/>
      <c r="FK27" s="174"/>
      <c r="FL27" s="174"/>
      <c r="FM27" s="174"/>
      <c r="FN27" s="174"/>
      <c r="FO27" s="174"/>
      <c r="FP27" s="174"/>
      <c r="FQ27" s="174"/>
      <c r="FR27" s="174"/>
      <c r="FS27" s="174"/>
      <c r="FT27" s="174"/>
      <c r="FU27" s="174"/>
      <c r="FV27" s="174"/>
      <c r="FW27" s="174"/>
      <c r="FX27" s="174"/>
      <c r="FY27" s="174"/>
      <c r="FZ27" s="174"/>
      <c r="GA27" s="174"/>
      <c r="GB27" s="174"/>
      <c r="GC27" s="174"/>
      <c r="GD27" s="174"/>
      <c r="GE27" s="174"/>
      <c r="GF27" s="174"/>
      <c r="GG27" s="174"/>
      <c r="GH27" s="174"/>
      <c r="GI27" s="174"/>
      <c r="GJ27" s="174"/>
      <c r="GK27" s="174"/>
      <c r="GL27" s="174"/>
      <c r="GM27" s="174"/>
      <c r="GN27" s="174"/>
      <c r="GO27" s="174"/>
      <c r="GP27" s="174"/>
      <c r="GQ27" s="174"/>
      <c r="GR27" s="174"/>
      <c r="GS27" s="174"/>
      <c r="GT27" s="174"/>
      <c r="GU27" s="174"/>
      <c r="GV27" s="174"/>
      <c r="GW27" s="174"/>
      <c r="GX27" s="174"/>
      <c r="GY27" s="174"/>
      <c r="GZ27" s="174"/>
      <c r="HA27" s="174"/>
      <c r="HB27" s="174"/>
      <c r="HC27" s="174"/>
      <c r="HD27" s="174"/>
      <c r="HE27" s="174"/>
      <c r="HF27" s="174"/>
      <c r="HG27" s="174"/>
      <c r="HH27" s="174"/>
      <c r="HI27" s="174"/>
      <c r="HJ27" s="174"/>
      <c r="HK27" s="174"/>
      <c r="HL27" s="174"/>
      <c r="HM27" s="174"/>
      <c r="HN27" s="174"/>
      <c r="HO27" s="174"/>
      <c r="HP27" s="174"/>
      <c r="HQ27" s="174"/>
      <c r="HR27" s="174"/>
      <c r="HS27" s="174"/>
      <c r="HT27" s="174"/>
      <c r="HU27" s="174"/>
      <c r="HV27" s="174"/>
      <c r="HW27" s="174"/>
      <c r="HX27" s="174"/>
      <c r="HY27" s="174"/>
      <c r="HZ27" s="174"/>
      <c r="IA27" s="174"/>
      <c r="IB27" s="174"/>
      <c r="IC27" s="174"/>
      <c r="ID27" s="174"/>
      <c r="IE27" s="174"/>
      <c r="IF27" s="174"/>
      <c r="IG27" s="174"/>
      <c r="IH27" s="174"/>
      <c r="II27" s="174"/>
      <c r="IJ27" s="174"/>
      <c r="IK27" s="174"/>
      <c r="IL27" s="174"/>
      <c r="IM27" s="174"/>
      <c r="IN27" s="174"/>
      <c r="IO27" s="174"/>
      <c r="IP27" s="174"/>
      <c r="IQ27" s="174"/>
      <c r="IR27" s="174"/>
      <c r="IS27" s="174"/>
      <c r="IT27" s="174"/>
      <c r="IU27" s="174"/>
      <c r="IV27" s="174"/>
    </row>
    <row r="28" spans="1:256">
      <c r="A28" s="743" t="s">
        <v>225</v>
      </c>
      <c r="B28" s="743"/>
      <c r="C28" s="743"/>
      <c r="D28" s="743"/>
      <c r="E28" s="743"/>
      <c r="F28" s="743"/>
      <c r="G28" s="743"/>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74"/>
      <c r="DJ28" s="174"/>
      <c r="DK28" s="174"/>
      <c r="DL28" s="174"/>
      <c r="DM28" s="174"/>
      <c r="DN28" s="174"/>
      <c r="DO28" s="174"/>
      <c r="DP28" s="174"/>
      <c r="DQ28" s="174"/>
      <c r="DR28" s="174"/>
      <c r="DS28" s="174"/>
      <c r="DT28" s="174"/>
      <c r="DU28" s="174"/>
      <c r="DV28" s="174"/>
      <c r="DW28" s="174"/>
      <c r="DX28" s="174"/>
      <c r="DY28" s="174"/>
      <c r="DZ28" s="174"/>
      <c r="EA28" s="174"/>
      <c r="EB28" s="174"/>
      <c r="EC28" s="174"/>
      <c r="ED28" s="174"/>
      <c r="EE28" s="174"/>
      <c r="EF28" s="174"/>
      <c r="EG28" s="174"/>
      <c r="EH28" s="174"/>
      <c r="EI28" s="174"/>
      <c r="EJ28" s="174"/>
      <c r="EK28" s="174"/>
      <c r="EL28" s="174"/>
      <c r="EM28" s="174"/>
      <c r="EN28" s="174"/>
      <c r="EO28" s="174"/>
      <c r="EP28" s="174"/>
      <c r="EQ28" s="174"/>
      <c r="ER28" s="174"/>
      <c r="ES28" s="174"/>
      <c r="ET28" s="174"/>
      <c r="EU28" s="174"/>
      <c r="EV28" s="174"/>
      <c r="EW28" s="174"/>
      <c r="EX28" s="174"/>
      <c r="EY28" s="174"/>
      <c r="EZ28" s="174"/>
      <c r="FA28" s="174"/>
      <c r="FB28" s="174"/>
      <c r="FC28" s="174"/>
      <c r="FD28" s="174"/>
      <c r="FE28" s="174"/>
      <c r="FF28" s="174"/>
      <c r="FG28" s="174"/>
      <c r="FH28" s="174"/>
      <c r="FI28" s="174"/>
      <c r="FJ28" s="174"/>
      <c r="FK28" s="174"/>
      <c r="FL28" s="174"/>
      <c r="FM28" s="174"/>
      <c r="FN28" s="174"/>
      <c r="FO28" s="174"/>
      <c r="FP28" s="174"/>
      <c r="FQ28" s="174"/>
      <c r="FR28" s="174"/>
      <c r="FS28" s="174"/>
      <c r="FT28" s="174"/>
      <c r="FU28" s="174"/>
      <c r="FV28" s="174"/>
      <c r="FW28" s="174"/>
      <c r="FX28" s="174"/>
      <c r="FY28" s="174"/>
      <c r="FZ28" s="174"/>
      <c r="GA28" s="174"/>
      <c r="GB28" s="174"/>
      <c r="GC28" s="174"/>
      <c r="GD28" s="174"/>
      <c r="GE28" s="174"/>
      <c r="GF28" s="174"/>
      <c r="GG28" s="174"/>
      <c r="GH28" s="174"/>
      <c r="GI28" s="174"/>
      <c r="GJ28" s="174"/>
      <c r="GK28" s="174"/>
      <c r="GL28" s="174"/>
      <c r="GM28" s="174"/>
      <c r="GN28" s="174"/>
      <c r="GO28" s="174"/>
      <c r="GP28" s="174"/>
      <c r="GQ28" s="174"/>
      <c r="GR28" s="174"/>
      <c r="GS28" s="174"/>
      <c r="GT28" s="174"/>
      <c r="GU28" s="174"/>
      <c r="GV28" s="174"/>
      <c r="GW28" s="174"/>
      <c r="GX28" s="174"/>
      <c r="GY28" s="174"/>
      <c r="GZ28" s="174"/>
      <c r="HA28" s="174"/>
      <c r="HB28" s="174"/>
      <c r="HC28" s="174"/>
      <c r="HD28" s="174"/>
      <c r="HE28" s="174"/>
      <c r="HF28" s="174"/>
      <c r="HG28" s="174"/>
      <c r="HH28" s="174"/>
      <c r="HI28" s="174"/>
      <c r="HJ28" s="174"/>
      <c r="HK28" s="174"/>
      <c r="HL28" s="174"/>
      <c r="HM28" s="174"/>
      <c r="HN28" s="174"/>
      <c r="HO28" s="174"/>
      <c r="HP28" s="174"/>
      <c r="HQ28" s="174"/>
      <c r="HR28" s="174"/>
      <c r="HS28" s="174"/>
      <c r="HT28" s="174"/>
      <c r="HU28" s="174"/>
      <c r="HV28" s="174"/>
      <c r="HW28" s="174"/>
      <c r="HX28" s="174"/>
      <c r="HY28" s="174"/>
      <c r="HZ28" s="174"/>
      <c r="IA28" s="174"/>
      <c r="IB28" s="174"/>
      <c r="IC28" s="174"/>
      <c r="ID28" s="174"/>
      <c r="IE28" s="174"/>
      <c r="IF28" s="174"/>
      <c r="IG28" s="174"/>
      <c r="IH28" s="174"/>
      <c r="II28" s="174"/>
      <c r="IJ28" s="174"/>
      <c r="IK28" s="174"/>
      <c r="IL28" s="174"/>
      <c r="IM28" s="174"/>
      <c r="IN28" s="174"/>
      <c r="IO28" s="174"/>
      <c r="IP28" s="174"/>
      <c r="IQ28" s="174"/>
      <c r="IR28" s="174"/>
      <c r="IS28" s="174"/>
      <c r="IT28" s="174"/>
      <c r="IU28" s="174"/>
      <c r="IV28" s="174"/>
    </row>
    <row r="29" spans="1:256">
      <c r="A29" s="739" t="s">
        <v>226</v>
      </c>
      <c r="B29" s="739"/>
      <c r="C29" s="739"/>
      <c r="D29" s="739"/>
      <c r="E29" s="739"/>
      <c r="F29" s="739"/>
      <c r="G29" s="739"/>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4"/>
      <c r="BI29" s="174"/>
      <c r="BJ29" s="174"/>
      <c r="BK29" s="174"/>
      <c r="BL29" s="174"/>
      <c r="BM29" s="174"/>
      <c r="BN29" s="174"/>
      <c r="BO29" s="174"/>
      <c r="BP29" s="174"/>
      <c r="BQ29" s="174"/>
      <c r="BR29" s="174"/>
      <c r="BS29" s="174"/>
      <c r="BT29" s="174"/>
      <c r="BU29" s="174"/>
      <c r="BV29" s="174"/>
      <c r="BW29" s="174"/>
      <c r="BX29" s="174"/>
      <c r="BY29" s="174"/>
      <c r="BZ29" s="174"/>
      <c r="CA29" s="174"/>
      <c r="CB29" s="174"/>
      <c r="CC29" s="174"/>
      <c r="CD29" s="174"/>
      <c r="CE29" s="174"/>
      <c r="CF29" s="174"/>
      <c r="CG29" s="174"/>
      <c r="CH29" s="174"/>
      <c r="CI29" s="174"/>
      <c r="CJ29" s="174"/>
      <c r="CK29" s="174"/>
      <c r="CL29" s="174"/>
      <c r="CM29" s="174"/>
      <c r="CN29" s="174"/>
      <c r="CO29" s="174"/>
      <c r="CP29" s="174"/>
      <c r="CQ29" s="174"/>
      <c r="CR29" s="174"/>
      <c r="CS29" s="174"/>
      <c r="CT29" s="174"/>
      <c r="CU29" s="174"/>
      <c r="CV29" s="174"/>
      <c r="CW29" s="174"/>
      <c r="CX29" s="174"/>
      <c r="CY29" s="174"/>
      <c r="CZ29" s="174"/>
      <c r="DA29" s="174"/>
      <c r="DB29" s="174"/>
      <c r="DC29" s="174"/>
      <c r="DD29" s="174"/>
      <c r="DE29" s="174"/>
      <c r="DF29" s="174"/>
      <c r="DG29" s="174"/>
      <c r="DH29" s="174"/>
      <c r="DI29" s="174"/>
      <c r="DJ29" s="174"/>
      <c r="DK29" s="174"/>
      <c r="DL29" s="174"/>
      <c r="DM29" s="174"/>
      <c r="DN29" s="174"/>
      <c r="DO29" s="174"/>
      <c r="DP29" s="174"/>
      <c r="DQ29" s="174"/>
      <c r="DR29" s="174"/>
      <c r="DS29" s="174"/>
      <c r="DT29" s="174"/>
      <c r="DU29" s="174"/>
      <c r="DV29" s="174"/>
      <c r="DW29" s="174"/>
      <c r="DX29" s="174"/>
      <c r="DY29" s="174"/>
      <c r="DZ29" s="174"/>
      <c r="EA29" s="174"/>
      <c r="EB29" s="174"/>
      <c r="EC29" s="174"/>
      <c r="ED29" s="174"/>
      <c r="EE29" s="174"/>
      <c r="EF29" s="174"/>
      <c r="EG29" s="174"/>
      <c r="EH29" s="174"/>
      <c r="EI29" s="174"/>
      <c r="EJ29" s="174"/>
      <c r="EK29" s="174"/>
      <c r="EL29" s="174"/>
      <c r="EM29" s="174"/>
      <c r="EN29" s="174"/>
      <c r="EO29" s="174"/>
      <c r="EP29" s="174"/>
      <c r="EQ29" s="174"/>
      <c r="ER29" s="174"/>
      <c r="ES29" s="174"/>
      <c r="ET29" s="174"/>
      <c r="EU29" s="174"/>
      <c r="EV29" s="174"/>
      <c r="EW29" s="174"/>
      <c r="EX29" s="174"/>
      <c r="EY29" s="174"/>
      <c r="EZ29" s="174"/>
      <c r="FA29" s="174"/>
      <c r="FB29" s="174"/>
      <c r="FC29" s="174"/>
      <c r="FD29" s="174"/>
      <c r="FE29" s="174"/>
      <c r="FF29" s="174"/>
      <c r="FG29" s="174"/>
      <c r="FH29" s="174"/>
      <c r="FI29" s="174"/>
      <c r="FJ29" s="174"/>
      <c r="FK29" s="174"/>
      <c r="FL29" s="174"/>
      <c r="FM29" s="174"/>
      <c r="FN29" s="174"/>
      <c r="FO29" s="174"/>
      <c r="FP29" s="174"/>
      <c r="FQ29" s="174"/>
      <c r="FR29" s="174"/>
      <c r="FS29" s="174"/>
      <c r="FT29" s="174"/>
      <c r="FU29" s="174"/>
      <c r="FV29" s="174"/>
      <c r="FW29" s="174"/>
      <c r="FX29" s="174"/>
      <c r="FY29" s="174"/>
      <c r="FZ29" s="174"/>
      <c r="GA29" s="174"/>
      <c r="GB29" s="174"/>
      <c r="GC29" s="174"/>
      <c r="GD29" s="174"/>
      <c r="GE29" s="174"/>
      <c r="GF29" s="174"/>
      <c r="GG29" s="174"/>
      <c r="GH29" s="174"/>
      <c r="GI29" s="174"/>
      <c r="GJ29" s="174"/>
      <c r="GK29" s="174"/>
      <c r="GL29" s="174"/>
      <c r="GM29" s="174"/>
      <c r="GN29" s="174"/>
      <c r="GO29" s="174"/>
      <c r="GP29" s="174"/>
      <c r="GQ29" s="174"/>
      <c r="GR29" s="174"/>
      <c r="GS29" s="174"/>
      <c r="GT29" s="174"/>
      <c r="GU29" s="174"/>
      <c r="GV29" s="174"/>
      <c r="GW29" s="174"/>
      <c r="GX29" s="174"/>
      <c r="GY29" s="174"/>
      <c r="GZ29" s="174"/>
      <c r="HA29" s="174"/>
      <c r="HB29" s="174"/>
      <c r="HC29" s="174"/>
      <c r="HD29" s="174"/>
      <c r="HE29" s="174"/>
      <c r="HF29" s="174"/>
      <c r="HG29" s="174"/>
      <c r="HH29" s="174"/>
      <c r="HI29" s="174"/>
      <c r="HJ29" s="174"/>
      <c r="HK29" s="174"/>
      <c r="HL29" s="174"/>
      <c r="HM29" s="174"/>
      <c r="HN29" s="174"/>
      <c r="HO29" s="174"/>
      <c r="HP29" s="174"/>
      <c r="HQ29" s="174"/>
      <c r="HR29" s="174"/>
      <c r="HS29" s="174"/>
      <c r="HT29" s="174"/>
      <c r="HU29" s="174"/>
      <c r="HV29" s="174"/>
      <c r="HW29" s="174"/>
      <c r="HX29" s="174"/>
      <c r="HY29" s="174"/>
      <c r="HZ29" s="174"/>
      <c r="IA29" s="174"/>
      <c r="IB29" s="174"/>
      <c r="IC29" s="174"/>
      <c r="ID29" s="174"/>
      <c r="IE29" s="174"/>
      <c r="IF29" s="174"/>
      <c r="IG29" s="174"/>
      <c r="IH29" s="174"/>
      <c r="II29" s="174"/>
      <c r="IJ29" s="174"/>
      <c r="IK29" s="174"/>
      <c r="IL29" s="174"/>
      <c r="IM29" s="174"/>
      <c r="IN29" s="174"/>
      <c r="IO29" s="174"/>
      <c r="IP29" s="174"/>
      <c r="IQ29" s="174"/>
      <c r="IR29" s="174"/>
      <c r="IS29" s="174"/>
      <c r="IT29" s="174"/>
      <c r="IU29" s="174"/>
      <c r="IV29" s="174"/>
    </row>
    <row r="30" spans="1:256" s="47" customFormat="1">
      <c r="A30" s="728" t="s">
        <v>227</v>
      </c>
      <c r="B30" s="728"/>
      <c r="C30" s="728"/>
      <c r="D30" s="728"/>
      <c r="E30" s="728"/>
      <c r="F30" s="728"/>
      <c r="G30" s="173"/>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4"/>
      <c r="BF30" s="174"/>
      <c r="BG30" s="174"/>
      <c r="BH30" s="174"/>
      <c r="BI30" s="174"/>
      <c r="BJ30" s="174"/>
      <c r="BK30" s="174"/>
      <c r="BL30" s="174"/>
      <c r="BM30" s="174"/>
      <c r="BN30" s="174"/>
      <c r="BO30" s="174"/>
      <c r="BP30" s="174"/>
      <c r="BQ30" s="174"/>
      <c r="BR30" s="174"/>
      <c r="BS30" s="174"/>
      <c r="BT30" s="174"/>
      <c r="BU30" s="174"/>
      <c r="BV30" s="174"/>
      <c r="BW30" s="174"/>
      <c r="BX30" s="174"/>
      <c r="BY30" s="174"/>
      <c r="BZ30" s="174"/>
      <c r="CA30" s="174"/>
      <c r="CB30" s="174"/>
      <c r="CC30" s="174"/>
      <c r="CD30" s="174"/>
      <c r="CE30" s="174"/>
      <c r="CF30" s="174"/>
      <c r="CG30" s="174"/>
      <c r="CH30" s="174"/>
      <c r="CI30" s="174"/>
      <c r="CJ30" s="174"/>
      <c r="CK30" s="174"/>
      <c r="CL30" s="174"/>
      <c r="CM30" s="174"/>
      <c r="CN30" s="174"/>
      <c r="CO30" s="174"/>
      <c r="CP30" s="174"/>
      <c r="CQ30" s="174"/>
      <c r="CR30" s="174"/>
      <c r="CS30" s="174"/>
      <c r="CT30" s="174"/>
      <c r="CU30" s="174"/>
      <c r="CV30" s="174"/>
      <c r="CW30" s="174"/>
      <c r="CX30" s="174"/>
      <c r="CY30" s="174"/>
      <c r="CZ30" s="174"/>
      <c r="DA30" s="174"/>
      <c r="DB30" s="174"/>
      <c r="DC30" s="174"/>
      <c r="DD30" s="174"/>
      <c r="DE30" s="174"/>
      <c r="DF30" s="174"/>
      <c r="DG30" s="174"/>
      <c r="DH30" s="174"/>
      <c r="DI30" s="174"/>
      <c r="DJ30" s="174"/>
      <c r="DK30" s="174"/>
      <c r="DL30" s="174"/>
      <c r="DM30" s="174"/>
      <c r="DN30" s="174"/>
      <c r="DO30" s="174"/>
      <c r="DP30" s="174"/>
      <c r="DQ30" s="174"/>
      <c r="DR30" s="174"/>
      <c r="DS30" s="174"/>
      <c r="DT30" s="174"/>
      <c r="DU30" s="174"/>
      <c r="DV30" s="174"/>
      <c r="DW30" s="174"/>
      <c r="DX30" s="174"/>
      <c r="DY30" s="174"/>
      <c r="DZ30" s="174"/>
      <c r="EA30" s="174"/>
      <c r="EB30" s="174"/>
      <c r="EC30" s="174"/>
      <c r="ED30" s="174"/>
      <c r="EE30" s="174"/>
      <c r="EF30" s="174"/>
      <c r="EG30" s="174"/>
      <c r="EH30" s="174"/>
      <c r="EI30" s="174"/>
      <c r="EJ30" s="174"/>
      <c r="EK30" s="174"/>
      <c r="EL30" s="174"/>
      <c r="EM30" s="174"/>
      <c r="EN30" s="174"/>
      <c r="EO30" s="174"/>
      <c r="EP30" s="174"/>
      <c r="EQ30" s="174"/>
      <c r="ER30" s="174"/>
      <c r="ES30" s="174"/>
      <c r="ET30" s="174"/>
      <c r="EU30" s="174"/>
      <c r="EV30" s="174"/>
      <c r="EW30" s="174"/>
      <c r="EX30" s="174"/>
      <c r="EY30" s="174"/>
      <c r="EZ30" s="174"/>
      <c r="FA30" s="174"/>
      <c r="FB30" s="174"/>
      <c r="FC30" s="174"/>
      <c r="FD30" s="174"/>
      <c r="FE30" s="174"/>
      <c r="FF30" s="174"/>
      <c r="FG30" s="174"/>
      <c r="FH30" s="174"/>
      <c r="FI30" s="174"/>
      <c r="FJ30" s="174"/>
      <c r="FK30" s="174"/>
      <c r="FL30" s="174"/>
      <c r="FM30" s="174"/>
      <c r="FN30" s="174"/>
      <c r="FO30" s="174"/>
      <c r="FP30" s="174"/>
      <c r="FQ30" s="174"/>
      <c r="FR30" s="174"/>
      <c r="FS30" s="174"/>
      <c r="FT30" s="174"/>
      <c r="FU30" s="174"/>
      <c r="FV30" s="174"/>
      <c r="FW30" s="174"/>
      <c r="FX30" s="174"/>
      <c r="FY30" s="174"/>
      <c r="FZ30" s="174"/>
      <c r="GA30" s="174"/>
      <c r="GB30" s="174"/>
      <c r="GC30" s="174"/>
      <c r="GD30" s="174"/>
      <c r="GE30" s="174"/>
      <c r="GF30" s="174"/>
      <c r="GG30" s="174"/>
      <c r="GH30" s="174"/>
      <c r="GI30" s="174"/>
      <c r="GJ30" s="174"/>
      <c r="GK30" s="174"/>
      <c r="GL30" s="174"/>
      <c r="GM30" s="174"/>
      <c r="GN30" s="174"/>
      <c r="GO30" s="174"/>
      <c r="GP30" s="174"/>
      <c r="GQ30" s="174"/>
      <c r="GR30" s="174"/>
      <c r="GS30" s="174"/>
      <c r="GT30" s="174"/>
      <c r="GU30" s="174"/>
      <c r="GV30" s="174"/>
      <c r="GW30" s="174"/>
      <c r="GX30" s="174"/>
      <c r="GY30" s="174"/>
      <c r="GZ30" s="174"/>
      <c r="HA30" s="174"/>
      <c r="HB30" s="174"/>
      <c r="HC30" s="174"/>
      <c r="HD30" s="174"/>
      <c r="HE30" s="174"/>
      <c r="HF30" s="174"/>
      <c r="HG30" s="174"/>
      <c r="HH30" s="174"/>
      <c r="HI30" s="174"/>
      <c r="HJ30" s="174"/>
      <c r="HK30" s="174"/>
      <c r="HL30" s="174"/>
      <c r="HM30" s="174"/>
      <c r="HN30" s="174"/>
      <c r="HO30" s="174"/>
      <c r="HP30" s="174"/>
      <c r="HQ30" s="174"/>
      <c r="HR30" s="174"/>
      <c r="HS30" s="174"/>
      <c r="HT30" s="174"/>
      <c r="HU30" s="174"/>
      <c r="HV30" s="174"/>
      <c r="HW30" s="174"/>
      <c r="HX30" s="174"/>
      <c r="HY30" s="174"/>
      <c r="HZ30" s="174"/>
      <c r="IA30" s="174"/>
      <c r="IB30" s="174"/>
      <c r="IC30" s="174"/>
      <c r="ID30" s="174"/>
      <c r="IE30" s="174"/>
      <c r="IF30" s="174"/>
      <c r="IG30" s="174"/>
      <c r="IH30" s="174"/>
      <c r="II30" s="174"/>
      <c r="IJ30" s="174"/>
      <c r="IK30" s="174"/>
      <c r="IL30" s="174"/>
      <c r="IM30" s="174"/>
      <c r="IN30" s="174"/>
      <c r="IO30" s="174"/>
      <c r="IP30" s="174"/>
      <c r="IQ30" s="174"/>
      <c r="IR30" s="174"/>
      <c r="IS30" s="174"/>
      <c r="IT30" s="174"/>
      <c r="IU30" s="174"/>
      <c r="IV30" s="174"/>
    </row>
    <row r="31" spans="1:256" s="47" customFormat="1">
      <c r="A31" s="728"/>
      <c r="B31" s="728"/>
      <c r="C31" s="728"/>
      <c r="D31" s="728"/>
      <c r="E31" s="728"/>
      <c r="F31" s="728"/>
      <c r="G31" s="173"/>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c r="BE31" s="174"/>
      <c r="BF31" s="174"/>
      <c r="BG31" s="174"/>
      <c r="BH31" s="174"/>
      <c r="BI31" s="174"/>
      <c r="BJ31" s="174"/>
      <c r="BK31" s="174"/>
      <c r="BL31" s="174"/>
      <c r="BM31" s="174"/>
      <c r="BN31" s="174"/>
      <c r="BO31" s="174"/>
      <c r="BP31" s="174"/>
      <c r="BQ31" s="174"/>
      <c r="BR31" s="174"/>
      <c r="BS31" s="174"/>
      <c r="BT31" s="174"/>
      <c r="BU31" s="174"/>
      <c r="BV31" s="174"/>
      <c r="BW31" s="174"/>
      <c r="BX31" s="174"/>
      <c r="BY31" s="174"/>
      <c r="BZ31" s="174"/>
      <c r="CA31" s="174"/>
      <c r="CB31" s="174"/>
      <c r="CC31" s="174"/>
      <c r="CD31" s="174"/>
      <c r="CE31" s="174"/>
      <c r="CF31" s="174"/>
      <c r="CG31" s="174"/>
      <c r="CH31" s="174"/>
      <c r="CI31" s="174"/>
      <c r="CJ31" s="174"/>
      <c r="CK31" s="174"/>
      <c r="CL31" s="174"/>
      <c r="CM31" s="174"/>
      <c r="CN31" s="174"/>
      <c r="CO31" s="174"/>
      <c r="CP31" s="174"/>
      <c r="CQ31" s="174"/>
      <c r="CR31" s="174"/>
      <c r="CS31" s="174"/>
      <c r="CT31" s="174"/>
      <c r="CU31" s="174"/>
      <c r="CV31" s="174"/>
      <c r="CW31" s="174"/>
      <c r="CX31" s="174"/>
      <c r="CY31" s="174"/>
      <c r="CZ31" s="174"/>
      <c r="DA31" s="174"/>
      <c r="DB31" s="174"/>
      <c r="DC31" s="174"/>
      <c r="DD31" s="174"/>
      <c r="DE31" s="174"/>
      <c r="DF31" s="174"/>
      <c r="DG31" s="174"/>
      <c r="DH31" s="174"/>
      <c r="DI31" s="174"/>
      <c r="DJ31" s="174"/>
      <c r="DK31" s="174"/>
      <c r="DL31" s="174"/>
      <c r="DM31" s="174"/>
      <c r="DN31" s="174"/>
      <c r="DO31" s="174"/>
      <c r="DP31" s="174"/>
      <c r="DQ31" s="174"/>
      <c r="DR31" s="174"/>
      <c r="DS31" s="174"/>
      <c r="DT31" s="174"/>
      <c r="DU31" s="174"/>
      <c r="DV31" s="174"/>
      <c r="DW31" s="174"/>
      <c r="DX31" s="174"/>
      <c r="DY31" s="174"/>
      <c r="DZ31" s="174"/>
      <c r="EA31" s="174"/>
      <c r="EB31" s="174"/>
      <c r="EC31" s="174"/>
      <c r="ED31" s="174"/>
      <c r="EE31" s="174"/>
      <c r="EF31" s="174"/>
      <c r="EG31" s="174"/>
      <c r="EH31" s="174"/>
      <c r="EI31" s="174"/>
      <c r="EJ31" s="174"/>
      <c r="EK31" s="174"/>
      <c r="EL31" s="174"/>
      <c r="EM31" s="174"/>
      <c r="EN31" s="174"/>
      <c r="EO31" s="174"/>
      <c r="EP31" s="174"/>
      <c r="EQ31" s="174"/>
      <c r="ER31" s="174"/>
      <c r="ES31" s="174"/>
      <c r="ET31" s="174"/>
      <c r="EU31" s="174"/>
      <c r="EV31" s="174"/>
      <c r="EW31" s="174"/>
      <c r="EX31" s="174"/>
      <c r="EY31" s="174"/>
      <c r="EZ31" s="174"/>
      <c r="FA31" s="174"/>
      <c r="FB31" s="174"/>
      <c r="FC31" s="174"/>
      <c r="FD31" s="174"/>
      <c r="FE31" s="174"/>
      <c r="FF31" s="174"/>
      <c r="FG31" s="174"/>
      <c r="FH31" s="174"/>
      <c r="FI31" s="174"/>
      <c r="FJ31" s="174"/>
      <c r="FK31" s="174"/>
      <c r="FL31" s="174"/>
      <c r="FM31" s="174"/>
      <c r="FN31" s="174"/>
      <c r="FO31" s="174"/>
      <c r="FP31" s="174"/>
      <c r="FQ31" s="174"/>
      <c r="FR31" s="174"/>
      <c r="FS31" s="174"/>
      <c r="FT31" s="174"/>
      <c r="FU31" s="174"/>
      <c r="FV31" s="174"/>
      <c r="FW31" s="174"/>
      <c r="FX31" s="174"/>
      <c r="FY31" s="174"/>
      <c r="FZ31" s="174"/>
      <c r="GA31" s="174"/>
      <c r="GB31" s="174"/>
      <c r="GC31" s="174"/>
      <c r="GD31" s="174"/>
      <c r="GE31" s="174"/>
      <c r="GF31" s="174"/>
      <c r="GG31" s="174"/>
      <c r="GH31" s="174"/>
      <c r="GI31" s="174"/>
      <c r="GJ31" s="174"/>
      <c r="GK31" s="174"/>
      <c r="GL31" s="174"/>
      <c r="GM31" s="174"/>
      <c r="GN31" s="174"/>
      <c r="GO31" s="174"/>
      <c r="GP31" s="174"/>
      <c r="GQ31" s="174"/>
      <c r="GR31" s="174"/>
      <c r="GS31" s="174"/>
      <c r="GT31" s="174"/>
      <c r="GU31" s="174"/>
      <c r="GV31" s="174"/>
      <c r="GW31" s="174"/>
      <c r="GX31" s="174"/>
      <c r="GY31" s="174"/>
      <c r="GZ31" s="174"/>
      <c r="HA31" s="174"/>
      <c r="HB31" s="174"/>
      <c r="HC31" s="174"/>
      <c r="HD31" s="174"/>
      <c r="HE31" s="174"/>
      <c r="HF31" s="174"/>
      <c r="HG31" s="174"/>
      <c r="HH31" s="174"/>
      <c r="HI31" s="174"/>
      <c r="HJ31" s="174"/>
      <c r="HK31" s="174"/>
      <c r="HL31" s="174"/>
      <c r="HM31" s="174"/>
      <c r="HN31" s="174"/>
      <c r="HO31" s="174"/>
      <c r="HP31" s="174"/>
      <c r="HQ31" s="174"/>
      <c r="HR31" s="174"/>
      <c r="HS31" s="174"/>
      <c r="HT31" s="174"/>
      <c r="HU31" s="174"/>
      <c r="HV31" s="174"/>
      <c r="HW31" s="174"/>
      <c r="HX31" s="174"/>
      <c r="HY31" s="174"/>
      <c r="HZ31" s="174"/>
      <c r="IA31" s="174"/>
      <c r="IB31" s="174"/>
      <c r="IC31" s="174"/>
      <c r="ID31" s="174"/>
      <c r="IE31" s="174"/>
      <c r="IF31" s="174"/>
      <c r="IG31" s="174"/>
      <c r="IH31" s="174"/>
      <c r="II31" s="174"/>
      <c r="IJ31" s="174"/>
      <c r="IK31" s="174"/>
      <c r="IL31" s="174"/>
      <c r="IM31" s="174"/>
      <c r="IN31" s="174"/>
      <c r="IO31" s="174"/>
      <c r="IP31" s="174"/>
      <c r="IQ31" s="174"/>
      <c r="IR31" s="174"/>
      <c r="IS31" s="174"/>
      <c r="IT31" s="174"/>
      <c r="IU31" s="174"/>
      <c r="IV31" s="174"/>
    </row>
    <row r="32" spans="1:256">
      <c r="A32" s="739" t="s">
        <v>228</v>
      </c>
      <c r="B32" s="739"/>
      <c r="C32" s="739"/>
      <c r="D32" s="739"/>
      <c r="E32" s="739"/>
      <c r="F32" s="739"/>
      <c r="G32" s="739"/>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74"/>
      <c r="BO32" s="174"/>
      <c r="BP32" s="174"/>
      <c r="BQ32" s="174"/>
      <c r="BR32" s="174"/>
      <c r="BS32" s="174"/>
      <c r="BT32" s="174"/>
      <c r="BU32" s="174"/>
      <c r="BV32" s="174"/>
      <c r="BW32" s="174"/>
      <c r="BX32" s="174"/>
      <c r="BY32" s="174"/>
      <c r="BZ32" s="174"/>
      <c r="CA32" s="174"/>
      <c r="CB32" s="174"/>
      <c r="CC32" s="174"/>
      <c r="CD32" s="174"/>
      <c r="CE32" s="174"/>
      <c r="CF32" s="174"/>
      <c r="CG32" s="174"/>
      <c r="CH32" s="174"/>
      <c r="CI32" s="174"/>
      <c r="CJ32" s="174"/>
      <c r="CK32" s="174"/>
      <c r="CL32" s="174"/>
      <c r="CM32" s="174"/>
      <c r="CN32" s="174"/>
      <c r="CO32" s="174"/>
      <c r="CP32" s="174"/>
      <c r="CQ32" s="174"/>
      <c r="CR32" s="174"/>
      <c r="CS32" s="174"/>
      <c r="CT32" s="174"/>
      <c r="CU32" s="174"/>
      <c r="CV32" s="174"/>
      <c r="CW32" s="174"/>
      <c r="CX32" s="174"/>
      <c r="CY32" s="174"/>
      <c r="CZ32" s="174"/>
      <c r="DA32" s="174"/>
      <c r="DB32" s="174"/>
      <c r="DC32" s="174"/>
      <c r="DD32" s="174"/>
      <c r="DE32" s="174"/>
      <c r="DF32" s="174"/>
      <c r="DG32" s="174"/>
      <c r="DH32" s="174"/>
      <c r="DI32" s="174"/>
      <c r="DJ32" s="174"/>
      <c r="DK32" s="174"/>
      <c r="DL32" s="174"/>
      <c r="DM32" s="174"/>
      <c r="DN32" s="174"/>
      <c r="DO32" s="174"/>
      <c r="DP32" s="174"/>
      <c r="DQ32" s="174"/>
      <c r="DR32" s="174"/>
      <c r="DS32" s="174"/>
      <c r="DT32" s="174"/>
      <c r="DU32" s="174"/>
      <c r="DV32" s="174"/>
      <c r="DW32" s="174"/>
      <c r="DX32" s="174"/>
      <c r="DY32" s="174"/>
      <c r="DZ32" s="174"/>
      <c r="EA32" s="174"/>
      <c r="EB32" s="174"/>
      <c r="EC32" s="174"/>
      <c r="ED32" s="174"/>
      <c r="EE32" s="174"/>
      <c r="EF32" s="174"/>
      <c r="EG32" s="174"/>
      <c r="EH32" s="174"/>
      <c r="EI32" s="174"/>
      <c r="EJ32" s="174"/>
      <c r="EK32" s="174"/>
      <c r="EL32" s="174"/>
      <c r="EM32" s="174"/>
      <c r="EN32" s="174"/>
      <c r="EO32" s="174"/>
      <c r="EP32" s="174"/>
      <c r="EQ32" s="174"/>
      <c r="ER32" s="174"/>
      <c r="ES32" s="174"/>
      <c r="ET32" s="174"/>
      <c r="EU32" s="174"/>
      <c r="EV32" s="174"/>
      <c r="EW32" s="174"/>
      <c r="EX32" s="174"/>
      <c r="EY32" s="174"/>
      <c r="EZ32" s="174"/>
      <c r="FA32" s="174"/>
      <c r="FB32" s="174"/>
      <c r="FC32" s="174"/>
      <c r="FD32" s="174"/>
      <c r="FE32" s="174"/>
      <c r="FF32" s="174"/>
      <c r="FG32" s="174"/>
      <c r="FH32" s="174"/>
      <c r="FI32" s="174"/>
      <c r="FJ32" s="174"/>
      <c r="FK32" s="174"/>
      <c r="FL32" s="174"/>
      <c r="FM32" s="174"/>
      <c r="FN32" s="174"/>
      <c r="FO32" s="174"/>
      <c r="FP32" s="174"/>
      <c r="FQ32" s="174"/>
      <c r="FR32" s="174"/>
      <c r="FS32" s="174"/>
      <c r="FT32" s="174"/>
      <c r="FU32" s="174"/>
      <c r="FV32" s="174"/>
      <c r="FW32" s="174"/>
      <c r="FX32" s="174"/>
      <c r="FY32" s="174"/>
      <c r="FZ32" s="174"/>
      <c r="GA32" s="174"/>
      <c r="GB32" s="174"/>
      <c r="GC32" s="174"/>
      <c r="GD32" s="174"/>
      <c r="GE32" s="174"/>
      <c r="GF32" s="174"/>
      <c r="GG32" s="174"/>
      <c r="GH32" s="174"/>
      <c r="GI32" s="174"/>
      <c r="GJ32" s="174"/>
      <c r="GK32" s="174"/>
      <c r="GL32" s="174"/>
      <c r="GM32" s="174"/>
      <c r="GN32" s="174"/>
      <c r="GO32" s="174"/>
      <c r="GP32" s="174"/>
      <c r="GQ32" s="174"/>
      <c r="GR32" s="174"/>
      <c r="GS32" s="174"/>
      <c r="GT32" s="174"/>
      <c r="GU32" s="174"/>
      <c r="GV32" s="174"/>
      <c r="GW32" s="174"/>
      <c r="GX32" s="174"/>
      <c r="GY32" s="174"/>
      <c r="GZ32" s="174"/>
      <c r="HA32" s="174"/>
      <c r="HB32" s="174"/>
      <c r="HC32" s="174"/>
      <c r="HD32" s="174"/>
      <c r="HE32" s="174"/>
      <c r="HF32" s="174"/>
      <c r="HG32" s="174"/>
      <c r="HH32" s="174"/>
      <c r="HI32" s="174"/>
      <c r="HJ32" s="174"/>
      <c r="HK32" s="174"/>
      <c r="HL32" s="174"/>
      <c r="HM32" s="174"/>
      <c r="HN32" s="174"/>
      <c r="HO32" s="174"/>
      <c r="HP32" s="174"/>
      <c r="HQ32" s="174"/>
      <c r="HR32" s="174"/>
      <c r="HS32" s="174"/>
      <c r="HT32" s="174"/>
      <c r="HU32" s="174"/>
      <c r="HV32" s="174"/>
      <c r="HW32" s="174"/>
      <c r="HX32" s="174"/>
      <c r="HY32" s="174"/>
      <c r="HZ32" s="174"/>
      <c r="IA32" s="174"/>
      <c r="IB32" s="174"/>
      <c r="IC32" s="174"/>
      <c r="ID32" s="174"/>
      <c r="IE32" s="174"/>
      <c r="IF32" s="174"/>
      <c r="IG32" s="174"/>
      <c r="IH32" s="174"/>
      <c r="II32" s="174"/>
      <c r="IJ32" s="174"/>
      <c r="IK32" s="174"/>
      <c r="IL32" s="174"/>
      <c r="IM32" s="174"/>
      <c r="IN32" s="174"/>
      <c r="IO32" s="174"/>
      <c r="IP32" s="174"/>
      <c r="IQ32" s="174"/>
      <c r="IR32" s="174"/>
      <c r="IS32" s="174"/>
      <c r="IT32" s="174"/>
      <c r="IU32" s="174"/>
      <c r="IV32" s="174"/>
    </row>
    <row r="33" spans="1:256">
      <c r="A33" s="739" t="s">
        <v>229</v>
      </c>
      <c r="B33" s="739"/>
      <c r="C33" s="739"/>
      <c r="D33" s="739"/>
      <c r="E33" s="739"/>
      <c r="F33" s="739"/>
      <c r="G33" s="739"/>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174"/>
      <c r="BO33" s="174"/>
      <c r="BP33" s="174"/>
      <c r="BQ33" s="174"/>
      <c r="BR33" s="174"/>
      <c r="BS33" s="174"/>
      <c r="BT33" s="174"/>
      <c r="BU33" s="174"/>
      <c r="BV33" s="174"/>
      <c r="BW33" s="174"/>
      <c r="BX33" s="174"/>
      <c r="BY33" s="174"/>
      <c r="BZ33" s="174"/>
      <c r="CA33" s="174"/>
      <c r="CB33" s="174"/>
      <c r="CC33" s="174"/>
      <c r="CD33" s="174"/>
      <c r="CE33" s="174"/>
      <c r="CF33" s="174"/>
      <c r="CG33" s="174"/>
      <c r="CH33" s="174"/>
      <c r="CI33" s="174"/>
      <c r="CJ33" s="174"/>
      <c r="CK33" s="174"/>
      <c r="CL33" s="174"/>
      <c r="CM33" s="174"/>
      <c r="CN33" s="174"/>
      <c r="CO33" s="174"/>
      <c r="CP33" s="174"/>
      <c r="CQ33" s="174"/>
      <c r="CR33" s="174"/>
      <c r="CS33" s="174"/>
      <c r="CT33" s="174"/>
      <c r="CU33" s="174"/>
      <c r="CV33" s="174"/>
      <c r="CW33" s="174"/>
      <c r="CX33" s="174"/>
      <c r="CY33" s="174"/>
      <c r="CZ33" s="174"/>
      <c r="DA33" s="174"/>
      <c r="DB33" s="174"/>
      <c r="DC33" s="174"/>
      <c r="DD33" s="174"/>
      <c r="DE33" s="174"/>
      <c r="DF33" s="174"/>
      <c r="DG33" s="174"/>
      <c r="DH33" s="174"/>
      <c r="DI33" s="174"/>
      <c r="DJ33" s="174"/>
      <c r="DK33" s="174"/>
      <c r="DL33" s="174"/>
      <c r="DM33" s="174"/>
      <c r="DN33" s="174"/>
      <c r="DO33" s="174"/>
      <c r="DP33" s="174"/>
      <c r="DQ33" s="174"/>
      <c r="DR33" s="174"/>
      <c r="DS33" s="174"/>
      <c r="DT33" s="174"/>
      <c r="DU33" s="174"/>
      <c r="DV33" s="174"/>
      <c r="DW33" s="174"/>
      <c r="DX33" s="174"/>
      <c r="DY33" s="174"/>
      <c r="DZ33" s="174"/>
      <c r="EA33" s="174"/>
      <c r="EB33" s="174"/>
      <c r="EC33" s="174"/>
      <c r="ED33" s="174"/>
      <c r="EE33" s="174"/>
      <c r="EF33" s="174"/>
      <c r="EG33" s="174"/>
      <c r="EH33" s="174"/>
      <c r="EI33" s="174"/>
      <c r="EJ33" s="174"/>
      <c r="EK33" s="174"/>
      <c r="EL33" s="174"/>
      <c r="EM33" s="174"/>
      <c r="EN33" s="174"/>
      <c r="EO33" s="174"/>
      <c r="EP33" s="174"/>
      <c r="EQ33" s="174"/>
      <c r="ER33" s="174"/>
      <c r="ES33" s="174"/>
      <c r="ET33" s="174"/>
      <c r="EU33" s="174"/>
      <c r="EV33" s="174"/>
      <c r="EW33" s="174"/>
      <c r="EX33" s="174"/>
      <c r="EY33" s="174"/>
      <c r="EZ33" s="174"/>
      <c r="FA33" s="174"/>
      <c r="FB33" s="174"/>
      <c r="FC33" s="174"/>
      <c r="FD33" s="174"/>
      <c r="FE33" s="174"/>
      <c r="FF33" s="174"/>
      <c r="FG33" s="174"/>
      <c r="FH33" s="174"/>
      <c r="FI33" s="174"/>
      <c r="FJ33" s="174"/>
      <c r="FK33" s="174"/>
      <c r="FL33" s="174"/>
      <c r="FM33" s="174"/>
      <c r="FN33" s="174"/>
      <c r="FO33" s="174"/>
      <c r="FP33" s="174"/>
      <c r="FQ33" s="174"/>
      <c r="FR33" s="174"/>
      <c r="FS33" s="174"/>
      <c r="FT33" s="174"/>
      <c r="FU33" s="174"/>
      <c r="FV33" s="174"/>
      <c r="FW33" s="174"/>
      <c r="FX33" s="174"/>
      <c r="FY33" s="174"/>
      <c r="FZ33" s="174"/>
      <c r="GA33" s="174"/>
      <c r="GB33" s="174"/>
      <c r="GC33" s="174"/>
      <c r="GD33" s="174"/>
      <c r="GE33" s="174"/>
      <c r="GF33" s="174"/>
      <c r="GG33" s="174"/>
      <c r="GH33" s="174"/>
      <c r="GI33" s="174"/>
      <c r="GJ33" s="174"/>
      <c r="GK33" s="174"/>
      <c r="GL33" s="174"/>
      <c r="GM33" s="174"/>
      <c r="GN33" s="174"/>
      <c r="GO33" s="174"/>
      <c r="GP33" s="174"/>
      <c r="GQ33" s="174"/>
      <c r="GR33" s="174"/>
      <c r="GS33" s="174"/>
      <c r="GT33" s="174"/>
      <c r="GU33" s="174"/>
      <c r="GV33" s="174"/>
      <c r="GW33" s="174"/>
      <c r="GX33" s="174"/>
      <c r="GY33" s="174"/>
      <c r="GZ33" s="174"/>
      <c r="HA33" s="174"/>
      <c r="HB33" s="174"/>
      <c r="HC33" s="174"/>
      <c r="HD33" s="174"/>
      <c r="HE33" s="174"/>
      <c r="HF33" s="174"/>
      <c r="HG33" s="174"/>
      <c r="HH33" s="174"/>
      <c r="HI33" s="174"/>
      <c r="HJ33" s="174"/>
      <c r="HK33" s="174"/>
      <c r="HL33" s="174"/>
      <c r="HM33" s="174"/>
      <c r="HN33" s="174"/>
      <c r="HO33" s="174"/>
      <c r="HP33" s="174"/>
      <c r="HQ33" s="174"/>
      <c r="HR33" s="174"/>
      <c r="HS33" s="174"/>
      <c r="HT33" s="174"/>
      <c r="HU33" s="174"/>
      <c r="HV33" s="174"/>
      <c r="HW33" s="174"/>
      <c r="HX33" s="174"/>
      <c r="HY33" s="174"/>
      <c r="HZ33" s="174"/>
      <c r="IA33" s="174"/>
      <c r="IB33" s="174"/>
      <c r="IC33" s="174"/>
      <c r="ID33" s="174"/>
      <c r="IE33" s="174"/>
      <c r="IF33" s="174"/>
      <c r="IG33" s="174"/>
      <c r="IH33" s="174"/>
      <c r="II33" s="174"/>
      <c r="IJ33" s="174"/>
      <c r="IK33" s="174"/>
      <c r="IL33" s="174"/>
      <c r="IM33" s="174"/>
      <c r="IN33" s="174"/>
      <c r="IO33" s="174"/>
      <c r="IP33" s="174"/>
      <c r="IQ33" s="174"/>
      <c r="IR33" s="174"/>
      <c r="IS33" s="174"/>
      <c r="IT33" s="174"/>
      <c r="IU33" s="174"/>
      <c r="IV33" s="174"/>
    </row>
    <row r="34" spans="1:256">
      <c r="A34" s="52"/>
      <c r="B34" s="64"/>
      <c r="C34" s="51"/>
      <c r="D34" s="57"/>
      <c r="E34" s="51"/>
      <c r="F34" s="44"/>
      <c r="G34" s="173"/>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c r="BZ34" s="174"/>
      <c r="CA34" s="174"/>
      <c r="CB34" s="174"/>
      <c r="CC34" s="174"/>
      <c r="CD34" s="174"/>
      <c r="CE34" s="174"/>
      <c r="CF34" s="174"/>
      <c r="CG34" s="174"/>
      <c r="CH34" s="174"/>
      <c r="CI34" s="174"/>
      <c r="CJ34" s="174"/>
      <c r="CK34" s="174"/>
      <c r="CL34" s="174"/>
      <c r="CM34" s="174"/>
      <c r="CN34" s="174"/>
      <c r="CO34" s="174"/>
      <c r="CP34" s="174"/>
      <c r="CQ34" s="174"/>
      <c r="CR34" s="174"/>
      <c r="CS34" s="174"/>
      <c r="CT34" s="174"/>
      <c r="CU34" s="174"/>
      <c r="CV34" s="174"/>
      <c r="CW34" s="174"/>
      <c r="CX34" s="174"/>
      <c r="CY34" s="174"/>
      <c r="CZ34" s="174"/>
      <c r="DA34" s="174"/>
      <c r="DB34" s="174"/>
      <c r="DC34" s="174"/>
      <c r="DD34" s="174"/>
      <c r="DE34" s="174"/>
      <c r="DF34" s="174"/>
      <c r="DG34" s="174"/>
      <c r="DH34" s="174"/>
      <c r="DI34" s="174"/>
      <c r="DJ34" s="174"/>
      <c r="DK34" s="174"/>
      <c r="DL34" s="174"/>
      <c r="DM34" s="174"/>
      <c r="DN34" s="174"/>
      <c r="DO34" s="174"/>
      <c r="DP34" s="174"/>
      <c r="DQ34" s="174"/>
      <c r="DR34" s="174"/>
      <c r="DS34" s="174"/>
      <c r="DT34" s="174"/>
      <c r="DU34" s="174"/>
      <c r="DV34" s="174"/>
      <c r="DW34" s="174"/>
      <c r="DX34" s="174"/>
      <c r="DY34" s="174"/>
      <c r="DZ34" s="174"/>
      <c r="EA34" s="174"/>
      <c r="EB34" s="174"/>
      <c r="EC34" s="174"/>
      <c r="ED34" s="174"/>
      <c r="EE34" s="174"/>
      <c r="EF34" s="174"/>
      <c r="EG34" s="174"/>
      <c r="EH34" s="174"/>
      <c r="EI34" s="174"/>
      <c r="EJ34" s="174"/>
      <c r="EK34" s="174"/>
      <c r="EL34" s="174"/>
      <c r="EM34" s="174"/>
      <c r="EN34" s="174"/>
      <c r="EO34" s="174"/>
      <c r="EP34" s="174"/>
      <c r="EQ34" s="174"/>
      <c r="ER34" s="174"/>
      <c r="ES34" s="174"/>
      <c r="ET34" s="174"/>
      <c r="EU34" s="174"/>
      <c r="EV34" s="174"/>
      <c r="EW34" s="174"/>
      <c r="EX34" s="174"/>
      <c r="EY34" s="174"/>
      <c r="EZ34" s="174"/>
      <c r="FA34" s="174"/>
      <c r="FB34" s="174"/>
      <c r="FC34" s="174"/>
      <c r="FD34" s="174"/>
      <c r="FE34" s="174"/>
      <c r="FF34" s="174"/>
      <c r="FG34" s="174"/>
      <c r="FH34" s="174"/>
      <c r="FI34" s="174"/>
      <c r="FJ34" s="174"/>
      <c r="FK34" s="174"/>
      <c r="FL34" s="174"/>
      <c r="FM34" s="174"/>
      <c r="FN34" s="174"/>
      <c r="FO34" s="174"/>
      <c r="FP34" s="174"/>
      <c r="FQ34" s="174"/>
      <c r="FR34" s="174"/>
      <c r="FS34" s="174"/>
      <c r="FT34" s="174"/>
      <c r="FU34" s="174"/>
      <c r="FV34" s="174"/>
      <c r="FW34" s="174"/>
      <c r="FX34" s="174"/>
      <c r="FY34" s="174"/>
      <c r="FZ34" s="174"/>
      <c r="GA34" s="174"/>
      <c r="GB34" s="174"/>
      <c r="GC34" s="174"/>
      <c r="GD34" s="174"/>
      <c r="GE34" s="174"/>
      <c r="GF34" s="174"/>
      <c r="GG34" s="174"/>
      <c r="GH34" s="174"/>
      <c r="GI34" s="174"/>
      <c r="GJ34" s="174"/>
      <c r="GK34" s="174"/>
      <c r="GL34" s="174"/>
      <c r="GM34" s="174"/>
      <c r="GN34" s="174"/>
      <c r="GO34" s="174"/>
      <c r="GP34" s="174"/>
      <c r="GQ34" s="174"/>
      <c r="GR34" s="174"/>
      <c r="GS34" s="174"/>
      <c r="GT34" s="174"/>
      <c r="GU34" s="174"/>
      <c r="GV34" s="174"/>
      <c r="GW34" s="174"/>
      <c r="GX34" s="174"/>
      <c r="GY34" s="174"/>
      <c r="GZ34" s="174"/>
      <c r="HA34" s="174"/>
      <c r="HB34" s="174"/>
      <c r="HC34" s="174"/>
      <c r="HD34" s="174"/>
      <c r="HE34" s="174"/>
      <c r="HF34" s="174"/>
      <c r="HG34" s="174"/>
      <c r="HH34" s="174"/>
      <c r="HI34" s="174"/>
      <c r="HJ34" s="174"/>
      <c r="HK34" s="174"/>
      <c r="HL34" s="174"/>
      <c r="HM34" s="174"/>
      <c r="HN34" s="174"/>
      <c r="HO34" s="174"/>
      <c r="HP34" s="174"/>
      <c r="HQ34" s="174"/>
      <c r="HR34" s="174"/>
      <c r="HS34" s="174"/>
      <c r="HT34" s="174"/>
      <c r="HU34" s="174"/>
      <c r="HV34" s="174"/>
      <c r="HW34" s="174"/>
      <c r="HX34" s="174"/>
      <c r="HY34" s="174"/>
      <c r="HZ34" s="174"/>
      <c r="IA34" s="174"/>
      <c r="IB34" s="174"/>
      <c r="IC34" s="174"/>
      <c r="ID34" s="174"/>
      <c r="IE34" s="174"/>
      <c r="IF34" s="174"/>
      <c r="IG34" s="174"/>
      <c r="IH34" s="174"/>
      <c r="II34" s="174"/>
      <c r="IJ34" s="174"/>
      <c r="IK34" s="174"/>
      <c r="IL34" s="174"/>
      <c r="IM34" s="174"/>
      <c r="IN34" s="174"/>
      <c r="IO34" s="174"/>
      <c r="IP34" s="174"/>
      <c r="IQ34" s="174"/>
      <c r="IR34" s="174"/>
      <c r="IS34" s="174"/>
      <c r="IT34" s="174"/>
      <c r="IU34" s="174"/>
      <c r="IV34" s="174"/>
    </row>
    <row r="35" spans="1:256">
      <c r="A35" s="180" t="s">
        <v>230</v>
      </c>
      <c r="B35" s="64"/>
      <c r="C35" s="51"/>
      <c r="D35" s="57"/>
      <c r="E35" s="51"/>
      <c r="F35" s="44"/>
      <c r="G35" s="173"/>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174"/>
      <c r="BO35" s="174"/>
      <c r="BP35" s="174"/>
      <c r="BQ35" s="174"/>
      <c r="BR35" s="174"/>
      <c r="BS35" s="174"/>
      <c r="BT35" s="174"/>
      <c r="BU35" s="174"/>
      <c r="BV35" s="174"/>
      <c r="BW35" s="174"/>
      <c r="BX35" s="174"/>
      <c r="BY35" s="174"/>
      <c r="BZ35" s="174"/>
      <c r="CA35" s="174"/>
      <c r="CB35" s="174"/>
      <c r="CC35" s="174"/>
      <c r="CD35" s="174"/>
      <c r="CE35" s="174"/>
      <c r="CF35" s="174"/>
      <c r="CG35" s="174"/>
      <c r="CH35" s="174"/>
      <c r="CI35" s="174"/>
      <c r="CJ35" s="174"/>
      <c r="CK35" s="174"/>
      <c r="CL35" s="174"/>
      <c r="CM35" s="174"/>
      <c r="CN35" s="174"/>
      <c r="CO35" s="174"/>
      <c r="CP35" s="174"/>
      <c r="CQ35" s="174"/>
      <c r="CR35" s="174"/>
      <c r="CS35" s="174"/>
      <c r="CT35" s="174"/>
      <c r="CU35" s="174"/>
      <c r="CV35" s="174"/>
      <c r="CW35" s="174"/>
      <c r="CX35" s="174"/>
      <c r="CY35" s="174"/>
      <c r="CZ35" s="174"/>
      <c r="DA35" s="174"/>
      <c r="DB35" s="174"/>
      <c r="DC35" s="174"/>
      <c r="DD35" s="174"/>
      <c r="DE35" s="174"/>
      <c r="DF35" s="174"/>
      <c r="DG35" s="174"/>
      <c r="DH35" s="174"/>
      <c r="DI35" s="174"/>
      <c r="DJ35" s="174"/>
      <c r="DK35" s="174"/>
      <c r="DL35" s="174"/>
      <c r="DM35" s="174"/>
      <c r="DN35" s="174"/>
      <c r="DO35" s="174"/>
      <c r="DP35" s="174"/>
      <c r="DQ35" s="174"/>
      <c r="DR35" s="174"/>
      <c r="DS35" s="174"/>
      <c r="DT35" s="174"/>
      <c r="DU35" s="174"/>
      <c r="DV35" s="174"/>
      <c r="DW35" s="174"/>
      <c r="DX35" s="174"/>
      <c r="DY35" s="174"/>
      <c r="DZ35" s="174"/>
      <c r="EA35" s="174"/>
      <c r="EB35" s="174"/>
      <c r="EC35" s="174"/>
      <c r="ED35" s="174"/>
      <c r="EE35" s="174"/>
      <c r="EF35" s="174"/>
      <c r="EG35" s="174"/>
      <c r="EH35" s="174"/>
      <c r="EI35" s="174"/>
      <c r="EJ35" s="174"/>
      <c r="EK35" s="174"/>
      <c r="EL35" s="174"/>
      <c r="EM35" s="174"/>
      <c r="EN35" s="174"/>
      <c r="EO35" s="174"/>
      <c r="EP35" s="174"/>
      <c r="EQ35" s="174"/>
      <c r="ER35" s="174"/>
      <c r="ES35" s="174"/>
      <c r="ET35" s="174"/>
      <c r="EU35" s="174"/>
      <c r="EV35" s="174"/>
      <c r="EW35" s="174"/>
      <c r="EX35" s="174"/>
      <c r="EY35" s="174"/>
      <c r="EZ35" s="174"/>
      <c r="FA35" s="174"/>
      <c r="FB35" s="174"/>
      <c r="FC35" s="174"/>
      <c r="FD35" s="174"/>
      <c r="FE35" s="174"/>
      <c r="FF35" s="174"/>
      <c r="FG35" s="174"/>
      <c r="FH35" s="174"/>
      <c r="FI35" s="174"/>
      <c r="FJ35" s="174"/>
      <c r="FK35" s="174"/>
      <c r="FL35" s="174"/>
      <c r="FM35" s="174"/>
      <c r="FN35" s="174"/>
      <c r="FO35" s="174"/>
      <c r="FP35" s="174"/>
      <c r="FQ35" s="174"/>
      <c r="FR35" s="174"/>
      <c r="FS35" s="174"/>
      <c r="FT35" s="174"/>
      <c r="FU35" s="174"/>
      <c r="FV35" s="174"/>
      <c r="FW35" s="174"/>
      <c r="FX35" s="174"/>
      <c r="FY35" s="174"/>
      <c r="FZ35" s="174"/>
      <c r="GA35" s="174"/>
      <c r="GB35" s="174"/>
      <c r="GC35" s="174"/>
      <c r="GD35" s="174"/>
      <c r="GE35" s="174"/>
      <c r="GF35" s="174"/>
      <c r="GG35" s="174"/>
      <c r="GH35" s="174"/>
      <c r="GI35" s="174"/>
      <c r="GJ35" s="174"/>
      <c r="GK35" s="174"/>
      <c r="GL35" s="174"/>
      <c r="GM35" s="174"/>
      <c r="GN35" s="174"/>
      <c r="GO35" s="174"/>
      <c r="GP35" s="174"/>
      <c r="GQ35" s="174"/>
      <c r="GR35" s="174"/>
      <c r="GS35" s="174"/>
      <c r="GT35" s="174"/>
      <c r="GU35" s="174"/>
      <c r="GV35" s="174"/>
      <c r="GW35" s="174"/>
      <c r="GX35" s="174"/>
      <c r="GY35" s="174"/>
      <c r="GZ35" s="174"/>
      <c r="HA35" s="174"/>
      <c r="HB35" s="174"/>
      <c r="HC35" s="174"/>
      <c r="HD35" s="174"/>
      <c r="HE35" s="174"/>
      <c r="HF35" s="174"/>
      <c r="HG35" s="174"/>
      <c r="HH35" s="174"/>
      <c r="HI35" s="174"/>
      <c r="HJ35" s="174"/>
      <c r="HK35" s="174"/>
      <c r="HL35" s="174"/>
      <c r="HM35" s="174"/>
      <c r="HN35" s="174"/>
      <c r="HO35" s="174"/>
      <c r="HP35" s="174"/>
      <c r="HQ35" s="174"/>
      <c r="HR35" s="174"/>
      <c r="HS35" s="174"/>
      <c r="HT35" s="174"/>
      <c r="HU35" s="174"/>
      <c r="HV35" s="174"/>
      <c r="HW35" s="174"/>
      <c r="HX35" s="174"/>
      <c r="HY35" s="174"/>
      <c r="HZ35" s="174"/>
      <c r="IA35" s="174"/>
      <c r="IB35" s="174"/>
      <c r="IC35" s="174"/>
      <c r="ID35" s="174"/>
      <c r="IE35" s="174"/>
      <c r="IF35" s="174"/>
      <c r="IG35" s="174"/>
      <c r="IH35" s="174"/>
      <c r="II35" s="174"/>
      <c r="IJ35" s="174"/>
      <c r="IK35" s="174"/>
      <c r="IL35" s="174"/>
      <c r="IM35" s="174"/>
      <c r="IN35" s="174"/>
      <c r="IO35" s="174"/>
      <c r="IP35" s="174"/>
      <c r="IQ35" s="174"/>
      <c r="IR35" s="174"/>
      <c r="IS35" s="174"/>
      <c r="IT35" s="174"/>
      <c r="IU35" s="174"/>
      <c r="IV35" s="174"/>
    </row>
    <row r="36" spans="1:256">
      <c r="A36" s="740" t="s">
        <v>231</v>
      </c>
      <c r="B36" s="740"/>
      <c r="C36" s="740"/>
      <c r="D36" s="740"/>
      <c r="E36" s="740"/>
      <c r="F36" s="740"/>
      <c r="G36" s="173"/>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c r="BB36" s="174"/>
      <c r="BC36" s="174"/>
      <c r="BD36" s="174"/>
      <c r="BE36" s="174"/>
      <c r="BF36" s="174"/>
      <c r="BG36" s="174"/>
      <c r="BH36" s="174"/>
      <c r="BI36" s="174"/>
      <c r="BJ36" s="174"/>
      <c r="BK36" s="174"/>
      <c r="BL36" s="174"/>
      <c r="BM36" s="174"/>
      <c r="BN36" s="174"/>
      <c r="BO36" s="174"/>
      <c r="BP36" s="174"/>
      <c r="BQ36" s="174"/>
      <c r="BR36" s="174"/>
      <c r="BS36" s="174"/>
      <c r="BT36" s="174"/>
      <c r="BU36" s="174"/>
      <c r="BV36" s="174"/>
      <c r="BW36" s="174"/>
      <c r="BX36" s="174"/>
      <c r="BY36" s="174"/>
      <c r="BZ36" s="174"/>
      <c r="CA36" s="174"/>
      <c r="CB36" s="174"/>
      <c r="CC36" s="174"/>
      <c r="CD36" s="174"/>
      <c r="CE36" s="174"/>
      <c r="CF36" s="174"/>
      <c r="CG36" s="174"/>
      <c r="CH36" s="174"/>
      <c r="CI36" s="174"/>
      <c r="CJ36" s="174"/>
      <c r="CK36" s="174"/>
      <c r="CL36" s="174"/>
      <c r="CM36" s="174"/>
      <c r="CN36" s="174"/>
      <c r="CO36" s="174"/>
      <c r="CP36" s="174"/>
      <c r="CQ36" s="174"/>
      <c r="CR36" s="174"/>
      <c r="CS36" s="174"/>
      <c r="CT36" s="174"/>
      <c r="CU36" s="174"/>
      <c r="CV36" s="174"/>
      <c r="CW36" s="174"/>
      <c r="CX36" s="174"/>
      <c r="CY36" s="174"/>
      <c r="CZ36" s="174"/>
      <c r="DA36" s="174"/>
      <c r="DB36" s="174"/>
      <c r="DC36" s="174"/>
      <c r="DD36" s="174"/>
      <c r="DE36" s="174"/>
      <c r="DF36" s="174"/>
      <c r="DG36" s="174"/>
      <c r="DH36" s="174"/>
      <c r="DI36" s="174"/>
      <c r="DJ36" s="174"/>
      <c r="DK36" s="174"/>
      <c r="DL36" s="174"/>
      <c r="DM36" s="174"/>
      <c r="DN36" s="174"/>
      <c r="DO36" s="174"/>
      <c r="DP36" s="174"/>
      <c r="DQ36" s="174"/>
      <c r="DR36" s="174"/>
      <c r="DS36" s="174"/>
      <c r="DT36" s="174"/>
      <c r="DU36" s="174"/>
      <c r="DV36" s="174"/>
      <c r="DW36" s="174"/>
      <c r="DX36" s="174"/>
      <c r="DY36" s="174"/>
      <c r="DZ36" s="174"/>
      <c r="EA36" s="174"/>
      <c r="EB36" s="174"/>
      <c r="EC36" s="174"/>
      <c r="ED36" s="174"/>
      <c r="EE36" s="174"/>
      <c r="EF36" s="174"/>
      <c r="EG36" s="174"/>
      <c r="EH36" s="174"/>
      <c r="EI36" s="174"/>
      <c r="EJ36" s="174"/>
      <c r="EK36" s="174"/>
      <c r="EL36" s="174"/>
      <c r="EM36" s="174"/>
      <c r="EN36" s="174"/>
      <c r="EO36" s="174"/>
      <c r="EP36" s="174"/>
      <c r="EQ36" s="174"/>
      <c r="ER36" s="174"/>
      <c r="ES36" s="174"/>
      <c r="ET36" s="174"/>
      <c r="EU36" s="174"/>
      <c r="EV36" s="174"/>
      <c r="EW36" s="174"/>
      <c r="EX36" s="174"/>
      <c r="EY36" s="174"/>
      <c r="EZ36" s="174"/>
      <c r="FA36" s="174"/>
      <c r="FB36" s="174"/>
      <c r="FC36" s="174"/>
      <c r="FD36" s="174"/>
      <c r="FE36" s="174"/>
      <c r="FF36" s="174"/>
      <c r="FG36" s="174"/>
      <c r="FH36" s="174"/>
      <c r="FI36" s="174"/>
      <c r="FJ36" s="174"/>
      <c r="FK36" s="174"/>
      <c r="FL36" s="174"/>
      <c r="FM36" s="174"/>
      <c r="FN36" s="174"/>
      <c r="FO36" s="174"/>
      <c r="FP36" s="174"/>
      <c r="FQ36" s="174"/>
      <c r="FR36" s="174"/>
      <c r="FS36" s="174"/>
      <c r="FT36" s="174"/>
      <c r="FU36" s="174"/>
      <c r="FV36" s="174"/>
      <c r="FW36" s="174"/>
      <c r="FX36" s="174"/>
      <c r="FY36" s="174"/>
      <c r="FZ36" s="174"/>
      <c r="GA36" s="174"/>
      <c r="GB36" s="174"/>
      <c r="GC36" s="174"/>
      <c r="GD36" s="174"/>
      <c r="GE36" s="174"/>
      <c r="GF36" s="174"/>
      <c r="GG36" s="174"/>
      <c r="GH36" s="174"/>
      <c r="GI36" s="174"/>
      <c r="GJ36" s="174"/>
      <c r="GK36" s="174"/>
      <c r="GL36" s="174"/>
      <c r="GM36" s="174"/>
      <c r="GN36" s="174"/>
      <c r="GO36" s="174"/>
      <c r="GP36" s="174"/>
      <c r="GQ36" s="174"/>
      <c r="GR36" s="174"/>
      <c r="GS36" s="174"/>
      <c r="GT36" s="174"/>
      <c r="GU36" s="174"/>
      <c r="GV36" s="174"/>
      <c r="GW36" s="174"/>
      <c r="GX36" s="174"/>
      <c r="GY36" s="174"/>
      <c r="GZ36" s="174"/>
      <c r="HA36" s="174"/>
      <c r="HB36" s="174"/>
      <c r="HC36" s="174"/>
      <c r="HD36" s="174"/>
      <c r="HE36" s="174"/>
      <c r="HF36" s="174"/>
      <c r="HG36" s="174"/>
      <c r="HH36" s="174"/>
      <c r="HI36" s="174"/>
      <c r="HJ36" s="174"/>
      <c r="HK36" s="174"/>
      <c r="HL36" s="174"/>
      <c r="HM36" s="174"/>
      <c r="HN36" s="174"/>
      <c r="HO36" s="174"/>
      <c r="HP36" s="174"/>
      <c r="HQ36" s="174"/>
      <c r="HR36" s="174"/>
      <c r="HS36" s="174"/>
      <c r="HT36" s="174"/>
      <c r="HU36" s="174"/>
      <c r="HV36" s="174"/>
      <c r="HW36" s="174"/>
      <c r="HX36" s="174"/>
      <c r="HY36" s="174"/>
      <c r="HZ36" s="174"/>
      <c r="IA36" s="174"/>
      <c r="IB36" s="174"/>
      <c r="IC36" s="174"/>
      <c r="ID36" s="174"/>
      <c r="IE36" s="174"/>
      <c r="IF36" s="174"/>
      <c r="IG36" s="174"/>
      <c r="IH36" s="174"/>
      <c r="II36" s="174"/>
      <c r="IJ36" s="174"/>
      <c r="IK36" s="174"/>
      <c r="IL36" s="174"/>
      <c r="IM36" s="174"/>
      <c r="IN36" s="174"/>
      <c r="IO36" s="174"/>
      <c r="IP36" s="174"/>
      <c r="IQ36" s="174"/>
      <c r="IR36" s="174"/>
      <c r="IS36" s="174"/>
      <c r="IT36" s="174"/>
      <c r="IU36" s="174"/>
      <c r="IV36" s="174"/>
    </row>
    <row r="37" spans="1:256">
      <c r="A37" s="740"/>
      <c r="B37" s="740"/>
      <c r="C37" s="740"/>
      <c r="D37" s="740"/>
      <c r="E37" s="740"/>
      <c r="F37" s="740"/>
      <c r="G37" s="173"/>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4"/>
      <c r="BJ37" s="174"/>
      <c r="BK37" s="174"/>
      <c r="BL37" s="174"/>
      <c r="BM37" s="174"/>
      <c r="BN37" s="174"/>
      <c r="BO37" s="174"/>
      <c r="BP37" s="174"/>
      <c r="BQ37" s="174"/>
      <c r="BR37" s="174"/>
      <c r="BS37" s="174"/>
      <c r="BT37" s="174"/>
      <c r="BU37" s="174"/>
      <c r="BV37" s="174"/>
      <c r="BW37" s="174"/>
      <c r="BX37" s="174"/>
      <c r="BY37" s="174"/>
      <c r="BZ37" s="174"/>
      <c r="CA37" s="174"/>
      <c r="CB37" s="174"/>
      <c r="CC37" s="174"/>
      <c r="CD37" s="174"/>
      <c r="CE37" s="174"/>
      <c r="CF37" s="174"/>
      <c r="CG37" s="174"/>
      <c r="CH37" s="174"/>
      <c r="CI37" s="174"/>
      <c r="CJ37" s="174"/>
      <c r="CK37" s="174"/>
      <c r="CL37" s="174"/>
      <c r="CM37" s="174"/>
      <c r="CN37" s="174"/>
      <c r="CO37" s="174"/>
      <c r="CP37" s="174"/>
      <c r="CQ37" s="174"/>
      <c r="CR37" s="174"/>
      <c r="CS37" s="174"/>
      <c r="CT37" s="174"/>
      <c r="CU37" s="174"/>
      <c r="CV37" s="174"/>
      <c r="CW37" s="174"/>
      <c r="CX37" s="174"/>
      <c r="CY37" s="174"/>
      <c r="CZ37" s="174"/>
      <c r="DA37" s="174"/>
      <c r="DB37" s="174"/>
      <c r="DC37" s="174"/>
      <c r="DD37" s="174"/>
      <c r="DE37" s="174"/>
      <c r="DF37" s="174"/>
      <c r="DG37" s="174"/>
      <c r="DH37" s="174"/>
      <c r="DI37" s="174"/>
      <c r="DJ37" s="174"/>
      <c r="DK37" s="174"/>
      <c r="DL37" s="174"/>
      <c r="DM37" s="174"/>
      <c r="DN37" s="174"/>
      <c r="DO37" s="174"/>
      <c r="DP37" s="174"/>
      <c r="DQ37" s="174"/>
      <c r="DR37" s="174"/>
      <c r="DS37" s="174"/>
      <c r="DT37" s="174"/>
      <c r="DU37" s="174"/>
      <c r="DV37" s="174"/>
      <c r="DW37" s="174"/>
      <c r="DX37" s="174"/>
      <c r="DY37" s="174"/>
      <c r="DZ37" s="174"/>
      <c r="EA37" s="174"/>
      <c r="EB37" s="174"/>
      <c r="EC37" s="174"/>
      <c r="ED37" s="174"/>
      <c r="EE37" s="174"/>
      <c r="EF37" s="174"/>
      <c r="EG37" s="174"/>
      <c r="EH37" s="174"/>
      <c r="EI37" s="174"/>
      <c r="EJ37" s="174"/>
      <c r="EK37" s="174"/>
      <c r="EL37" s="174"/>
      <c r="EM37" s="174"/>
      <c r="EN37" s="174"/>
      <c r="EO37" s="174"/>
      <c r="EP37" s="174"/>
      <c r="EQ37" s="174"/>
      <c r="ER37" s="174"/>
      <c r="ES37" s="174"/>
      <c r="ET37" s="174"/>
      <c r="EU37" s="174"/>
      <c r="EV37" s="174"/>
      <c r="EW37" s="174"/>
      <c r="EX37" s="174"/>
      <c r="EY37" s="174"/>
      <c r="EZ37" s="174"/>
      <c r="FA37" s="174"/>
      <c r="FB37" s="174"/>
      <c r="FC37" s="174"/>
      <c r="FD37" s="174"/>
      <c r="FE37" s="174"/>
      <c r="FF37" s="174"/>
      <c r="FG37" s="174"/>
      <c r="FH37" s="174"/>
      <c r="FI37" s="174"/>
      <c r="FJ37" s="174"/>
      <c r="FK37" s="174"/>
      <c r="FL37" s="174"/>
      <c r="FM37" s="174"/>
      <c r="FN37" s="174"/>
      <c r="FO37" s="174"/>
      <c r="FP37" s="174"/>
      <c r="FQ37" s="174"/>
      <c r="FR37" s="174"/>
      <c r="FS37" s="174"/>
      <c r="FT37" s="174"/>
      <c r="FU37" s="174"/>
      <c r="FV37" s="174"/>
      <c r="FW37" s="174"/>
      <c r="FX37" s="174"/>
      <c r="FY37" s="174"/>
      <c r="FZ37" s="174"/>
      <c r="GA37" s="174"/>
      <c r="GB37" s="174"/>
      <c r="GC37" s="174"/>
      <c r="GD37" s="174"/>
      <c r="GE37" s="174"/>
      <c r="GF37" s="174"/>
      <c r="GG37" s="174"/>
      <c r="GH37" s="174"/>
      <c r="GI37" s="174"/>
      <c r="GJ37" s="174"/>
      <c r="GK37" s="174"/>
      <c r="GL37" s="174"/>
      <c r="GM37" s="174"/>
      <c r="GN37" s="174"/>
      <c r="GO37" s="174"/>
      <c r="GP37" s="174"/>
      <c r="GQ37" s="174"/>
      <c r="GR37" s="174"/>
      <c r="GS37" s="174"/>
      <c r="GT37" s="174"/>
      <c r="GU37" s="174"/>
      <c r="GV37" s="174"/>
      <c r="GW37" s="174"/>
      <c r="GX37" s="174"/>
      <c r="GY37" s="174"/>
      <c r="GZ37" s="174"/>
      <c r="HA37" s="174"/>
      <c r="HB37" s="174"/>
      <c r="HC37" s="174"/>
      <c r="HD37" s="174"/>
      <c r="HE37" s="174"/>
      <c r="HF37" s="174"/>
      <c r="HG37" s="174"/>
      <c r="HH37" s="174"/>
      <c r="HI37" s="174"/>
      <c r="HJ37" s="174"/>
      <c r="HK37" s="174"/>
      <c r="HL37" s="174"/>
      <c r="HM37" s="174"/>
      <c r="HN37" s="174"/>
      <c r="HO37" s="174"/>
      <c r="HP37" s="174"/>
      <c r="HQ37" s="174"/>
      <c r="HR37" s="174"/>
      <c r="HS37" s="174"/>
      <c r="HT37" s="174"/>
      <c r="HU37" s="174"/>
      <c r="HV37" s="174"/>
      <c r="HW37" s="174"/>
      <c r="HX37" s="174"/>
      <c r="HY37" s="174"/>
      <c r="HZ37" s="174"/>
      <c r="IA37" s="174"/>
      <c r="IB37" s="174"/>
      <c r="IC37" s="174"/>
      <c r="ID37" s="174"/>
      <c r="IE37" s="174"/>
      <c r="IF37" s="174"/>
      <c r="IG37" s="174"/>
      <c r="IH37" s="174"/>
      <c r="II37" s="174"/>
      <c r="IJ37" s="174"/>
      <c r="IK37" s="174"/>
      <c r="IL37" s="174"/>
      <c r="IM37" s="174"/>
      <c r="IN37" s="174"/>
      <c r="IO37" s="174"/>
      <c r="IP37" s="174"/>
      <c r="IQ37" s="174"/>
      <c r="IR37" s="174"/>
      <c r="IS37" s="174"/>
      <c r="IT37" s="174"/>
      <c r="IU37" s="174"/>
      <c r="IV37" s="174"/>
    </row>
    <row r="38" spans="1:256">
      <c r="A38" s="740" t="s">
        <v>232</v>
      </c>
      <c r="B38" s="740"/>
      <c r="C38" s="740"/>
      <c r="D38" s="740"/>
      <c r="E38" s="740"/>
      <c r="F38" s="740"/>
      <c r="G38" s="173"/>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4"/>
      <c r="BI38" s="174"/>
      <c r="BJ38" s="174"/>
      <c r="BK38" s="174"/>
      <c r="BL38" s="174"/>
      <c r="BM38" s="174"/>
      <c r="BN38" s="174"/>
      <c r="BO38" s="174"/>
      <c r="BP38" s="174"/>
      <c r="BQ38" s="174"/>
      <c r="BR38" s="174"/>
      <c r="BS38" s="174"/>
      <c r="BT38" s="174"/>
      <c r="BU38" s="174"/>
      <c r="BV38" s="174"/>
      <c r="BW38" s="174"/>
      <c r="BX38" s="174"/>
      <c r="BY38" s="174"/>
      <c r="BZ38" s="174"/>
      <c r="CA38" s="174"/>
      <c r="CB38" s="174"/>
      <c r="CC38" s="174"/>
      <c r="CD38" s="174"/>
      <c r="CE38" s="174"/>
      <c r="CF38" s="174"/>
      <c r="CG38" s="174"/>
      <c r="CH38" s="174"/>
      <c r="CI38" s="174"/>
      <c r="CJ38" s="174"/>
      <c r="CK38" s="174"/>
      <c r="CL38" s="174"/>
      <c r="CM38" s="174"/>
      <c r="CN38" s="174"/>
      <c r="CO38" s="174"/>
      <c r="CP38" s="174"/>
      <c r="CQ38" s="174"/>
      <c r="CR38" s="174"/>
      <c r="CS38" s="174"/>
      <c r="CT38" s="174"/>
      <c r="CU38" s="174"/>
      <c r="CV38" s="174"/>
      <c r="CW38" s="174"/>
      <c r="CX38" s="174"/>
      <c r="CY38" s="174"/>
      <c r="CZ38" s="174"/>
      <c r="DA38" s="174"/>
      <c r="DB38" s="174"/>
      <c r="DC38" s="174"/>
      <c r="DD38" s="174"/>
      <c r="DE38" s="174"/>
      <c r="DF38" s="174"/>
      <c r="DG38" s="174"/>
      <c r="DH38" s="174"/>
      <c r="DI38" s="174"/>
      <c r="DJ38" s="174"/>
      <c r="DK38" s="174"/>
      <c r="DL38" s="174"/>
      <c r="DM38" s="174"/>
      <c r="DN38" s="174"/>
      <c r="DO38" s="174"/>
      <c r="DP38" s="174"/>
      <c r="DQ38" s="174"/>
      <c r="DR38" s="174"/>
      <c r="DS38" s="174"/>
      <c r="DT38" s="174"/>
      <c r="DU38" s="174"/>
      <c r="DV38" s="174"/>
      <c r="DW38" s="174"/>
      <c r="DX38" s="174"/>
      <c r="DY38" s="174"/>
      <c r="DZ38" s="174"/>
      <c r="EA38" s="174"/>
      <c r="EB38" s="174"/>
      <c r="EC38" s="174"/>
      <c r="ED38" s="174"/>
      <c r="EE38" s="174"/>
      <c r="EF38" s="174"/>
      <c r="EG38" s="174"/>
      <c r="EH38" s="174"/>
      <c r="EI38" s="174"/>
      <c r="EJ38" s="174"/>
      <c r="EK38" s="174"/>
      <c r="EL38" s="174"/>
      <c r="EM38" s="174"/>
      <c r="EN38" s="174"/>
      <c r="EO38" s="174"/>
      <c r="EP38" s="174"/>
      <c r="EQ38" s="174"/>
      <c r="ER38" s="174"/>
      <c r="ES38" s="174"/>
      <c r="ET38" s="174"/>
      <c r="EU38" s="174"/>
      <c r="EV38" s="174"/>
      <c r="EW38" s="174"/>
      <c r="EX38" s="174"/>
      <c r="EY38" s="174"/>
      <c r="EZ38" s="174"/>
      <c r="FA38" s="174"/>
      <c r="FB38" s="174"/>
      <c r="FC38" s="174"/>
      <c r="FD38" s="174"/>
      <c r="FE38" s="174"/>
      <c r="FF38" s="174"/>
      <c r="FG38" s="174"/>
      <c r="FH38" s="174"/>
      <c r="FI38" s="174"/>
      <c r="FJ38" s="174"/>
      <c r="FK38" s="174"/>
      <c r="FL38" s="174"/>
      <c r="FM38" s="174"/>
      <c r="FN38" s="174"/>
      <c r="FO38" s="174"/>
      <c r="FP38" s="174"/>
      <c r="FQ38" s="174"/>
      <c r="FR38" s="174"/>
      <c r="FS38" s="174"/>
      <c r="FT38" s="174"/>
      <c r="FU38" s="174"/>
      <c r="FV38" s="174"/>
      <c r="FW38" s="174"/>
      <c r="FX38" s="174"/>
      <c r="FY38" s="174"/>
      <c r="FZ38" s="174"/>
      <c r="GA38" s="174"/>
      <c r="GB38" s="174"/>
      <c r="GC38" s="174"/>
      <c r="GD38" s="174"/>
      <c r="GE38" s="174"/>
      <c r="GF38" s="174"/>
      <c r="GG38" s="174"/>
      <c r="GH38" s="174"/>
      <c r="GI38" s="174"/>
      <c r="GJ38" s="174"/>
      <c r="GK38" s="174"/>
      <c r="GL38" s="174"/>
      <c r="GM38" s="174"/>
      <c r="GN38" s="174"/>
      <c r="GO38" s="174"/>
      <c r="GP38" s="174"/>
      <c r="GQ38" s="174"/>
      <c r="GR38" s="174"/>
      <c r="GS38" s="174"/>
      <c r="GT38" s="174"/>
      <c r="GU38" s="174"/>
      <c r="GV38" s="174"/>
      <c r="GW38" s="174"/>
      <c r="GX38" s="174"/>
      <c r="GY38" s="174"/>
      <c r="GZ38" s="174"/>
      <c r="HA38" s="174"/>
      <c r="HB38" s="174"/>
      <c r="HC38" s="174"/>
      <c r="HD38" s="174"/>
      <c r="HE38" s="174"/>
      <c r="HF38" s="174"/>
      <c r="HG38" s="174"/>
      <c r="HH38" s="174"/>
      <c r="HI38" s="174"/>
      <c r="HJ38" s="174"/>
      <c r="HK38" s="174"/>
      <c r="HL38" s="174"/>
      <c r="HM38" s="174"/>
      <c r="HN38" s="174"/>
      <c r="HO38" s="174"/>
      <c r="HP38" s="174"/>
      <c r="HQ38" s="174"/>
      <c r="HR38" s="174"/>
      <c r="HS38" s="174"/>
      <c r="HT38" s="174"/>
      <c r="HU38" s="174"/>
      <c r="HV38" s="174"/>
      <c r="HW38" s="174"/>
      <c r="HX38" s="174"/>
      <c r="HY38" s="174"/>
      <c r="HZ38" s="174"/>
      <c r="IA38" s="174"/>
      <c r="IB38" s="174"/>
      <c r="IC38" s="174"/>
      <c r="ID38" s="174"/>
      <c r="IE38" s="174"/>
      <c r="IF38" s="174"/>
      <c r="IG38" s="174"/>
      <c r="IH38" s="174"/>
      <c r="II38" s="174"/>
      <c r="IJ38" s="174"/>
      <c r="IK38" s="174"/>
      <c r="IL38" s="174"/>
      <c r="IM38" s="174"/>
      <c r="IN38" s="174"/>
      <c r="IO38" s="174"/>
      <c r="IP38" s="174"/>
      <c r="IQ38" s="174"/>
      <c r="IR38" s="174"/>
      <c r="IS38" s="174"/>
      <c r="IT38" s="174"/>
      <c r="IU38" s="174"/>
      <c r="IV38" s="174"/>
    </row>
    <row r="39" spans="1:256">
      <c r="A39" s="740"/>
      <c r="B39" s="740"/>
      <c r="C39" s="740"/>
      <c r="D39" s="740"/>
      <c r="E39" s="740"/>
      <c r="F39" s="740"/>
      <c r="G39" s="173"/>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4"/>
      <c r="CC39" s="174"/>
      <c r="CD39" s="174"/>
      <c r="CE39" s="174"/>
      <c r="CF39" s="174"/>
      <c r="CG39" s="174"/>
      <c r="CH39" s="174"/>
      <c r="CI39" s="174"/>
      <c r="CJ39" s="174"/>
      <c r="CK39" s="174"/>
      <c r="CL39" s="174"/>
      <c r="CM39" s="174"/>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row>
    <row r="40" spans="1:256">
      <c r="A40" s="739" t="s">
        <v>233</v>
      </c>
      <c r="B40" s="739"/>
      <c r="C40" s="739"/>
      <c r="D40" s="739"/>
      <c r="E40" s="739"/>
      <c r="F40" s="739"/>
      <c r="G40" s="739"/>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c r="FD40" s="174"/>
      <c r="FE40" s="174"/>
      <c r="FF40" s="174"/>
      <c r="FG40" s="174"/>
      <c r="FH40" s="174"/>
      <c r="FI40" s="174"/>
      <c r="FJ40" s="174"/>
      <c r="FK40" s="174"/>
      <c r="FL40" s="174"/>
      <c r="FM40" s="174"/>
      <c r="FN40" s="174"/>
      <c r="FO40" s="174"/>
      <c r="FP40" s="174"/>
      <c r="FQ40" s="174"/>
      <c r="FR40" s="174"/>
      <c r="FS40" s="174"/>
      <c r="FT40" s="174"/>
      <c r="FU40" s="174"/>
      <c r="FV40" s="174"/>
      <c r="FW40" s="174"/>
      <c r="FX40" s="174"/>
      <c r="FY40" s="174"/>
      <c r="FZ40" s="174"/>
      <c r="GA40" s="174"/>
      <c r="GB40" s="174"/>
      <c r="GC40" s="174"/>
      <c r="GD40" s="174"/>
      <c r="GE40" s="174"/>
      <c r="GF40" s="174"/>
      <c r="GG40" s="174"/>
      <c r="GH40" s="174"/>
      <c r="GI40" s="174"/>
      <c r="GJ40" s="174"/>
      <c r="GK40" s="174"/>
      <c r="GL40" s="174"/>
      <c r="GM40" s="174"/>
      <c r="GN40" s="174"/>
      <c r="GO40" s="174"/>
      <c r="GP40" s="174"/>
      <c r="GQ40" s="174"/>
      <c r="GR40" s="174"/>
      <c r="GS40" s="174"/>
      <c r="GT40" s="174"/>
      <c r="GU40" s="174"/>
      <c r="GV40" s="174"/>
      <c r="GW40" s="174"/>
      <c r="GX40" s="174"/>
      <c r="GY40" s="174"/>
      <c r="GZ40" s="174"/>
      <c r="HA40" s="174"/>
      <c r="HB40" s="174"/>
      <c r="HC40" s="174"/>
      <c r="HD40" s="174"/>
      <c r="HE40" s="174"/>
      <c r="HF40" s="174"/>
      <c r="HG40" s="174"/>
      <c r="HH40" s="174"/>
      <c r="HI40" s="174"/>
      <c r="HJ40" s="174"/>
      <c r="HK40" s="174"/>
      <c r="HL40" s="174"/>
      <c r="HM40" s="174"/>
      <c r="HN40" s="174"/>
      <c r="HO40" s="174"/>
      <c r="HP40" s="174"/>
      <c r="HQ40" s="174"/>
      <c r="HR40" s="174"/>
      <c r="HS40" s="174"/>
      <c r="HT40" s="174"/>
      <c r="HU40" s="174"/>
      <c r="HV40" s="174"/>
      <c r="HW40" s="174"/>
      <c r="HX40" s="174"/>
      <c r="HY40" s="174"/>
      <c r="HZ40" s="174"/>
      <c r="IA40" s="174"/>
      <c r="IB40" s="174"/>
      <c r="IC40" s="174"/>
      <c r="ID40" s="174"/>
      <c r="IE40" s="174"/>
      <c r="IF40" s="174"/>
      <c r="IG40" s="174"/>
      <c r="IH40" s="174"/>
      <c r="II40" s="174"/>
      <c r="IJ40" s="174"/>
      <c r="IK40" s="174"/>
      <c r="IL40" s="174"/>
      <c r="IM40" s="174"/>
      <c r="IN40" s="174"/>
      <c r="IO40" s="174"/>
      <c r="IP40" s="174"/>
      <c r="IQ40" s="174"/>
      <c r="IR40" s="174"/>
      <c r="IS40" s="174"/>
      <c r="IT40" s="174"/>
      <c r="IU40" s="174"/>
      <c r="IV40" s="174"/>
    </row>
    <row r="41" spans="1:256">
      <c r="A41" s="740" t="s">
        <v>234</v>
      </c>
      <c r="B41" s="740"/>
      <c r="C41" s="740"/>
      <c r="D41" s="740"/>
      <c r="E41" s="740"/>
      <c r="F41" s="740"/>
      <c r="G41" s="173"/>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row>
    <row r="42" spans="1:256">
      <c r="A42" s="739" t="s">
        <v>235</v>
      </c>
      <c r="B42" s="739"/>
      <c r="C42" s="739"/>
      <c r="D42" s="739"/>
      <c r="E42" s="739"/>
      <c r="F42" s="739"/>
      <c r="G42" s="739"/>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row>
    <row r="43" spans="1:256">
      <c r="A43" s="739" t="s">
        <v>236</v>
      </c>
      <c r="B43" s="739"/>
      <c r="C43" s="739"/>
      <c r="D43" s="739"/>
      <c r="E43" s="739"/>
      <c r="F43" s="739"/>
      <c r="G43" s="739"/>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row>
    <row r="44" spans="1:256">
      <c r="A44" s="739" t="s">
        <v>237</v>
      </c>
      <c r="B44" s="739"/>
      <c r="C44" s="739"/>
      <c r="D44" s="739"/>
      <c r="E44" s="739"/>
      <c r="F44" s="739"/>
      <c r="G44" s="739"/>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row>
    <row r="45" spans="1:256">
      <c r="A45" s="739" t="s">
        <v>238</v>
      </c>
      <c r="B45" s="739"/>
      <c r="C45" s="739"/>
      <c r="D45" s="739"/>
      <c r="E45" s="739"/>
      <c r="F45" s="739"/>
      <c r="G45" s="739"/>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row>
    <row r="46" spans="1:256">
      <c r="A46" s="739" t="s">
        <v>239</v>
      </c>
      <c r="B46" s="739"/>
      <c r="C46" s="739"/>
      <c r="D46" s="739"/>
      <c r="E46" s="739"/>
      <c r="F46" s="739"/>
      <c r="G46" s="181"/>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row>
    <row r="47" spans="1:256">
      <c r="A47" s="739" t="s">
        <v>240</v>
      </c>
      <c r="B47" s="739"/>
      <c r="C47" s="739"/>
      <c r="D47" s="739"/>
      <c r="E47" s="739"/>
      <c r="F47" s="739"/>
      <c r="G47" s="739"/>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row>
    <row r="48" spans="1:256">
      <c r="A48" s="739" t="s">
        <v>241</v>
      </c>
      <c r="B48" s="739"/>
      <c r="C48" s="739"/>
      <c r="D48" s="739"/>
      <c r="E48" s="739"/>
      <c r="F48" s="739"/>
      <c r="G48" s="739"/>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row>
    <row r="49" spans="1:256">
      <c r="A49" s="740" t="s">
        <v>242</v>
      </c>
      <c r="B49" s="740"/>
      <c r="C49" s="740"/>
      <c r="D49" s="740"/>
      <c r="E49" s="740"/>
      <c r="F49" s="740"/>
      <c r="G49" s="173"/>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row>
    <row r="50" spans="1:256">
      <c r="A50" s="182" t="s">
        <v>243</v>
      </c>
      <c r="B50" s="59"/>
      <c r="C50" s="183"/>
      <c r="D50" s="184"/>
      <c r="E50" s="185"/>
      <c r="F50" s="186"/>
      <c r="G50" s="187"/>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row>
    <row r="51" spans="1:256">
      <c r="A51" s="182" t="s">
        <v>244</v>
      </c>
      <c r="B51" s="59"/>
      <c r="C51" s="183"/>
      <c r="D51" s="184"/>
      <c r="E51" s="185"/>
      <c r="F51" s="186"/>
      <c r="G51" s="187"/>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row>
    <row r="53" spans="1:256" ht="13.5" customHeight="1">
      <c r="A53" s="68" t="s">
        <v>131</v>
      </c>
      <c r="B53" s="69" t="s">
        <v>132</v>
      </c>
      <c r="C53" s="70" t="s">
        <v>133</v>
      </c>
      <c r="D53" s="71" t="s">
        <v>134</v>
      </c>
      <c r="E53" s="72" t="s">
        <v>135</v>
      </c>
      <c r="F53" s="73" t="s">
        <v>136</v>
      </c>
      <c r="G53" s="188"/>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c r="BX53" s="189"/>
      <c r="BY53" s="189"/>
      <c r="BZ53" s="189"/>
      <c r="CA53" s="189"/>
      <c r="CB53" s="189"/>
      <c r="CC53" s="189"/>
      <c r="CD53" s="189"/>
      <c r="CE53" s="189"/>
      <c r="CF53" s="189"/>
      <c r="CG53" s="189"/>
      <c r="CH53" s="189"/>
      <c r="CI53" s="189"/>
      <c r="CJ53" s="189"/>
      <c r="CK53" s="189"/>
      <c r="CL53" s="189"/>
      <c r="CM53" s="189"/>
      <c r="CN53" s="189"/>
      <c r="CO53" s="189"/>
      <c r="CP53" s="189"/>
      <c r="CQ53" s="189"/>
      <c r="CR53" s="189"/>
      <c r="CS53" s="189"/>
      <c r="CT53" s="189"/>
      <c r="CU53" s="189"/>
      <c r="CV53" s="189"/>
      <c r="CW53" s="189"/>
      <c r="CX53" s="189"/>
      <c r="CY53" s="189"/>
      <c r="CZ53" s="189"/>
      <c r="DA53" s="189"/>
      <c r="DB53" s="189"/>
      <c r="DC53" s="189"/>
      <c r="DD53" s="189"/>
      <c r="DE53" s="189"/>
      <c r="DF53" s="189"/>
      <c r="DG53" s="189"/>
      <c r="DH53" s="189"/>
      <c r="DI53" s="189"/>
      <c r="DJ53" s="189"/>
      <c r="DK53" s="189"/>
      <c r="DL53" s="189"/>
      <c r="DM53" s="189"/>
      <c r="DN53" s="189"/>
      <c r="DO53" s="189"/>
      <c r="DP53" s="189"/>
      <c r="DQ53" s="189"/>
      <c r="DR53" s="189"/>
      <c r="DS53" s="189"/>
      <c r="DT53" s="189"/>
      <c r="DU53" s="189"/>
      <c r="DV53" s="189"/>
      <c r="DW53" s="189"/>
      <c r="DX53" s="189"/>
      <c r="DY53" s="189"/>
      <c r="DZ53" s="189"/>
      <c r="EA53" s="189"/>
      <c r="EB53" s="189"/>
      <c r="EC53" s="189"/>
      <c r="ED53" s="189"/>
      <c r="EE53" s="189"/>
      <c r="EF53" s="189"/>
      <c r="EG53" s="189"/>
      <c r="EH53" s="189"/>
      <c r="EI53" s="189"/>
      <c r="EJ53" s="189"/>
      <c r="EK53" s="189"/>
      <c r="EL53" s="189"/>
      <c r="EM53" s="189"/>
      <c r="EN53" s="189"/>
      <c r="EO53" s="189"/>
      <c r="EP53" s="189"/>
      <c r="EQ53" s="189"/>
      <c r="ER53" s="189"/>
      <c r="ES53" s="189"/>
      <c r="ET53" s="189"/>
      <c r="EU53" s="189"/>
      <c r="EV53" s="189"/>
      <c r="EW53" s="189"/>
      <c r="EX53" s="189"/>
      <c r="EY53" s="189"/>
      <c r="EZ53" s="189"/>
      <c r="FA53" s="189"/>
      <c r="FB53" s="189"/>
      <c r="FC53" s="189"/>
      <c r="FD53" s="189"/>
      <c r="FE53" s="189"/>
      <c r="FF53" s="189"/>
      <c r="FG53" s="189"/>
      <c r="FH53" s="189"/>
      <c r="FI53" s="189"/>
      <c r="FJ53" s="189"/>
      <c r="FK53" s="189"/>
      <c r="FL53" s="189"/>
      <c r="FM53" s="189"/>
      <c r="FN53" s="189"/>
      <c r="FO53" s="189"/>
      <c r="FP53" s="189"/>
      <c r="FQ53" s="189"/>
      <c r="FR53" s="189"/>
      <c r="FS53" s="189"/>
      <c r="FT53" s="189"/>
      <c r="FU53" s="189"/>
      <c r="FV53" s="189"/>
      <c r="FW53" s="189"/>
      <c r="FX53" s="189"/>
      <c r="FY53" s="189"/>
      <c r="FZ53" s="189"/>
      <c r="GA53" s="189"/>
      <c r="GB53" s="189"/>
      <c r="GC53" s="189"/>
      <c r="GD53" s="189"/>
      <c r="GE53" s="189"/>
      <c r="GF53" s="189"/>
      <c r="GG53" s="189"/>
      <c r="GH53" s="189"/>
      <c r="GI53" s="189"/>
      <c r="GJ53" s="189"/>
      <c r="GK53" s="189"/>
      <c r="GL53" s="189"/>
      <c r="GM53" s="189"/>
      <c r="GN53" s="189"/>
      <c r="GO53" s="189"/>
      <c r="GP53" s="189"/>
      <c r="GQ53" s="189"/>
      <c r="GR53" s="189"/>
      <c r="GS53" s="189"/>
      <c r="GT53" s="189"/>
      <c r="GU53" s="189"/>
      <c r="GV53" s="189"/>
      <c r="GW53" s="189"/>
      <c r="GX53" s="189"/>
      <c r="GY53" s="189"/>
      <c r="GZ53" s="189"/>
      <c r="HA53" s="189"/>
      <c r="HB53" s="189"/>
      <c r="HC53" s="189"/>
      <c r="HD53" s="189"/>
      <c r="HE53" s="189"/>
      <c r="HF53" s="189"/>
      <c r="HG53" s="189"/>
      <c r="HH53" s="189"/>
      <c r="HI53" s="189"/>
      <c r="HJ53" s="189"/>
      <c r="HK53" s="189"/>
      <c r="HL53" s="189"/>
      <c r="HM53" s="189"/>
      <c r="HN53" s="189"/>
      <c r="HO53" s="189"/>
      <c r="HP53" s="189"/>
      <c r="HQ53" s="189"/>
      <c r="HR53" s="189"/>
      <c r="HS53" s="189"/>
      <c r="HT53" s="189"/>
      <c r="HU53" s="189"/>
      <c r="HV53" s="189"/>
      <c r="HW53" s="189"/>
      <c r="HX53" s="189"/>
      <c r="HY53" s="189"/>
      <c r="HZ53" s="189"/>
      <c r="IA53" s="189"/>
      <c r="IB53" s="189"/>
      <c r="IC53" s="189"/>
      <c r="ID53" s="189"/>
      <c r="IE53" s="189"/>
      <c r="IF53" s="189"/>
      <c r="IG53" s="189"/>
      <c r="IH53" s="189"/>
      <c r="II53" s="189"/>
      <c r="IJ53" s="189"/>
      <c r="IK53" s="189"/>
      <c r="IL53" s="189"/>
      <c r="IM53" s="189"/>
      <c r="IN53" s="189"/>
      <c r="IO53" s="189"/>
      <c r="IP53" s="189"/>
      <c r="IQ53" s="189"/>
      <c r="IR53" s="189"/>
      <c r="IS53" s="189"/>
      <c r="IT53" s="189"/>
      <c r="IU53" s="189"/>
      <c r="IV53" s="189"/>
    </row>
    <row r="54" spans="1:256" ht="93" customHeight="1">
      <c r="A54" s="66" t="s">
        <v>245</v>
      </c>
      <c r="B54" s="168" t="s">
        <v>246</v>
      </c>
      <c r="D54" s="149"/>
      <c r="F54" s="164"/>
    </row>
    <row r="55" spans="1:256">
      <c r="A55" s="66"/>
      <c r="B55" s="190" t="s">
        <v>247</v>
      </c>
      <c r="C55" s="51" t="s">
        <v>179</v>
      </c>
      <c r="D55" s="97">
        <v>1.4</v>
      </c>
      <c r="E55" s="90"/>
      <c r="F55" s="106">
        <f>D55*E55</f>
        <v>0</v>
      </c>
    </row>
    <row r="56" spans="1:256">
      <c r="A56" s="66"/>
      <c r="B56" s="190" t="s">
        <v>248</v>
      </c>
      <c r="C56" s="51" t="s">
        <v>162</v>
      </c>
      <c r="D56" s="97">
        <v>1.5</v>
      </c>
      <c r="E56" s="90"/>
      <c r="F56" s="106">
        <f>D56*E56</f>
        <v>0</v>
      </c>
    </row>
    <row r="57" spans="1:256">
      <c r="A57" s="66"/>
      <c r="B57" s="158"/>
      <c r="C57" s="51"/>
      <c r="D57" s="97"/>
      <c r="E57" s="90"/>
      <c r="F57" s="106"/>
    </row>
    <row r="58" spans="1:256" ht="51">
      <c r="A58" s="66" t="s">
        <v>249</v>
      </c>
      <c r="B58" s="158" t="s">
        <v>250</v>
      </c>
      <c r="D58" s="149"/>
      <c r="E58" s="90"/>
      <c r="F58" s="106"/>
    </row>
    <row r="59" spans="1:256">
      <c r="A59" s="66"/>
      <c r="B59" s="158"/>
      <c r="C59" s="51" t="s">
        <v>179</v>
      </c>
      <c r="D59" s="97">
        <v>0.7</v>
      </c>
      <c r="E59" s="90"/>
      <c r="F59" s="106">
        <f>D59*E59</f>
        <v>0</v>
      </c>
    </row>
    <row r="60" spans="1:256">
      <c r="A60" s="191"/>
      <c r="B60" s="192" t="s">
        <v>251</v>
      </c>
      <c r="C60" s="51"/>
      <c r="D60" s="97"/>
      <c r="E60" s="90"/>
      <c r="F60" s="106"/>
    </row>
    <row r="61" spans="1:256" ht="90.75" customHeight="1">
      <c r="A61" s="191"/>
      <c r="B61" s="168" t="s">
        <v>252</v>
      </c>
      <c r="C61" s="51"/>
      <c r="D61" s="97"/>
      <c r="E61" s="90"/>
      <c r="F61" s="106"/>
    </row>
    <row r="62" spans="1:256" ht="27.75" customHeight="1">
      <c r="A62" s="66" t="s">
        <v>253</v>
      </c>
      <c r="B62" s="192" t="s">
        <v>254</v>
      </c>
      <c r="C62" s="51"/>
      <c r="D62" s="97"/>
      <c r="E62" s="90"/>
      <c r="F62" s="106"/>
    </row>
    <row r="63" spans="1:256" ht="53.25" customHeight="1">
      <c r="A63" s="193"/>
      <c r="B63" s="194" t="s">
        <v>255</v>
      </c>
      <c r="C63" s="195"/>
      <c r="D63" s="196"/>
      <c r="E63" s="197"/>
      <c r="F63" s="198"/>
    </row>
    <row r="64" spans="1:256" ht="66" customHeight="1">
      <c r="A64" s="193"/>
      <c r="B64" s="199" t="s">
        <v>256</v>
      </c>
      <c r="C64" s="200"/>
      <c r="D64" s="201"/>
      <c r="E64" s="197"/>
      <c r="F64" s="201"/>
    </row>
    <row r="65" spans="1:256" ht="14.25" customHeight="1">
      <c r="A65" s="193"/>
      <c r="B65" s="194" t="s">
        <v>257</v>
      </c>
      <c r="C65" s="195"/>
      <c r="D65" s="196"/>
      <c r="E65" s="197"/>
      <c r="F65" s="198"/>
    </row>
    <row r="66" spans="1:256">
      <c r="A66" s="193"/>
      <c r="B66" s="199" t="s">
        <v>258</v>
      </c>
      <c r="C66" s="202" t="s">
        <v>179</v>
      </c>
      <c r="D66" s="196">
        <v>3</v>
      </c>
      <c r="E66" s="90"/>
      <c r="F66" s="106">
        <f>D66*E66</f>
        <v>0</v>
      </c>
    </row>
    <row r="67" spans="1:256">
      <c r="A67" s="165"/>
      <c r="B67" s="199" t="s">
        <v>259</v>
      </c>
      <c r="C67" s="51" t="s">
        <v>162</v>
      </c>
      <c r="D67" s="167">
        <v>4.5</v>
      </c>
      <c r="E67" s="90"/>
      <c r="F67" s="106">
        <f>ROUND(D67*ROUND(E67,2),2)</f>
        <v>0</v>
      </c>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5"/>
      <c r="CQ67" s="165"/>
      <c r="CR67" s="165"/>
      <c r="CS67" s="165"/>
      <c r="CT67" s="165"/>
      <c r="CU67" s="165"/>
      <c r="CV67" s="165"/>
      <c r="CW67" s="165"/>
      <c r="CX67" s="165"/>
      <c r="CY67" s="165"/>
      <c r="CZ67" s="165"/>
      <c r="DA67" s="165"/>
      <c r="DB67" s="165"/>
      <c r="DC67" s="165"/>
      <c r="DD67" s="165"/>
      <c r="DE67" s="165"/>
      <c r="DF67" s="165"/>
      <c r="DG67" s="165"/>
      <c r="DH67" s="165"/>
      <c r="DI67" s="165"/>
      <c r="DJ67" s="165"/>
      <c r="DK67" s="165"/>
      <c r="DL67" s="165"/>
      <c r="DM67" s="165"/>
      <c r="DN67" s="165"/>
      <c r="DO67" s="165"/>
      <c r="DP67" s="165"/>
      <c r="DQ67" s="165"/>
      <c r="DR67" s="165"/>
      <c r="DS67" s="165"/>
      <c r="DT67" s="165"/>
      <c r="DU67" s="165"/>
      <c r="DV67" s="165"/>
      <c r="DW67" s="165"/>
      <c r="DX67" s="165"/>
      <c r="DY67" s="165"/>
      <c r="DZ67" s="165"/>
      <c r="EA67" s="165"/>
      <c r="EB67" s="165"/>
      <c r="EC67" s="165"/>
      <c r="ED67" s="165"/>
      <c r="EE67" s="165"/>
      <c r="EF67" s="165"/>
      <c r="EG67" s="165"/>
      <c r="EH67" s="165"/>
      <c r="EI67" s="165"/>
      <c r="EJ67" s="165"/>
      <c r="EK67" s="165"/>
      <c r="EL67" s="165"/>
      <c r="EM67" s="165"/>
      <c r="EN67" s="165"/>
      <c r="EO67" s="165"/>
      <c r="EP67" s="165"/>
      <c r="EQ67" s="165"/>
      <c r="ER67" s="165"/>
      <c r="ES67" s="165"/>
      <c r="ET67" s="165"/>
      <c r="EU67" s="165"/>
      <c r="EV67" s="165"/>
      <c r="EW67" s="165"/>
      <c r="EX67" s="165"/>
      <c r="EY67" s="165"/>
      <c r="EZ67" s="165"/>
      <c r="FA67" s="165"/>
      <c r="FB67" s="165"/>
      <c r="FC67" s="165"/>
      <c r="FD67" s="165"/>
      <c r="FE67" s="165"/>
      <c r="FF67" s="165"/>
      <c r="FG67" s="165"/>
      <c r="FH67" s="165"/>
      <c r="FI67" s="165"/>
      <c r="FJ67" s="165"/>
      <c r="FK67" s="165"/>
      <c r="FL67" s="165"/>
      <c r="FM67" s="165"/>
      <c r="FN67" s="165"/>
      <c r="FO67" s="165"/>
      <c r="FP67" s="165"/>
      <c r="FQ67" s="165"/>
      <c r="FR67" s="165"/>
      <c r="FS67" s="165"/>
      <c r="FT67" s="165"/>
      <c r="FU67" s="165"/>
      <c r="FV67" s="165"/>
      <c r="FW67" s="165"/>
      <c r="FX67" s="165"/>
      <c r="FY67" s="165"/>
      <c r="FZ67" s="165"/>
      <c r="GA67" s="165"/>
      <c r="GB67" s="165"/>
      <c r="GC67" s="165"/>
      <c r="GD67" s="165"/>
      <c r="GE67" s="165"/>
      <c r="GF67" s="165"/>
      <c r="GG67" s="165"/>
      <c r="GH67" s="165"/>
      <c r="GI67" s="165"/>
      <c r="GJ67" s="165"/>
      <c r="GK67" s="165"/>
      <c r="GL67" s="165"/>
      <c r="GM67" s="165"/>
      <c r="GN67" s="165"/>
      <c r="GO67" s="165"/>
      <c r="GP67" s="165"/>
      <c r="GQ67" s="165"/>
      <c r="GR67" s="165"/>
      <c r="GS67" s="165"/>
      <c r="GT67" s="165"/>
      <c r="GU67" s="165"/>
      <c r="GV67" s="165"/>
      <c r="GW67" s="165"/>
      <c r="GX67" s="165"/>
      <c r="GY67" s="165"/>
      <c r="GZ67" s="165"/>
      <c r="HA67" s="165"/>
      <c r="HB67" s="165"/>
      <c r="HC67" s="165"/>
      <c r="HD67" s="165"/>
      <c r="HE67" s="165"/>
      <c r="HF67" s="165"/>
      <c r="HG67" s="165"/>
      <c r="HH67" s="165"/>
      <c r="HI67" s="165"/>
      <c r="HJ67" s="165"/>
      <c r="HK67" s="165"/>
      <c r="HL67" s="165"/>
      <c r="HM67" s="165"/>
      <c r="HN67" s="165"/>
      <c r="HO67" s="165"/>
      <c r="HP67" s="165"/>
      <c r="HQ67" s="165"/>
      <c r="HR67" s="165"/>
      <c r="HS67" s="165"/>
      <c r="HT67" s="165"/>
      <c r="HU67" s="165"/>
      <c r="HV67" s="165"/>
      <c r="HW67" s="165"/>
      <c r="HX67" s="165"/>
      <c r="HY67" s="165"/>
      <c r="HZ67" s="165"/>
      <c r="IA67" s="165"/>
      <c r="IB67" s="165"/>
      <c r="IC67" s="165"/>
      <c r="ID67" s="165"/>
      <c r="IE67" s="165"/>
      <c r="IF67" s="165"/>
      <c r="IG67" s="165"/>
      <c r="IH67" s="165"/>
      <c r="II67" s="165"/>
      <c r="IJ67" s="165"/>
      <c r="IK67" s="165"/>
      <c r="IL67" s="165"/>
      <c r="IM67" s="165"/>
      <c r="IN67" s="165"/>
      <c r="IO67" s="165"/>
      <c r="IP67" s="165"/>
      <c r="IQ67" s="165"/>
      <c r="IR67" s="165"/>
      <c r="IS67" s="165"/>
      <c r="IT67" s="165"/>
      <c r="IU67" s="165"/>
      <c r="IV67" s="165"/>
    </row>
    <row r="68" spans="1:256">
      <c r="A68" s="193"/>
      <c r="B68" s="199" t="s">
        <v>260</v>
      </c>
      <c r="C68" s="202" t="s">
        <v>179</v>
      </c>
      <c r="D68" s="196">
        <v>4</v>
      </c>
      <c r="E68" s="90"/>
      <c r="F68" s="106">
        <f>D68*E68</f>
        <v>0</v>
      </c>
    </row>
    <row r="69" spans="1:256">
      <c r="A69" s="193"/>
      <c r="B69" s="199" t="s">
        <v>261</v>
      </c>
      <c r="C69" s="202" t="s">
        <v>162</v>
      </c>
      <c r="D69" s="196">
        <v>30</v>
      </c>
      <c r="E69" s="90"/>
      <c r="F69" s="106">
        <f>D69*E69</f>
        <v>0</v>
      </c>
    </row>
    <row r="70" spans="1:256">
      <c r="A70" s="193"/>
      <c r="B70" s="199" t="s">
        <v>262</v>
      </c>
      <c r="C70" s="202" t="s">
        <v>263</v>
      </c>
      <c r="D70" s="196">
        <v>250</v>
      </c>
      <c r="E70" s="90"/>
      <c r="F70" s="106">
        <f>D70*E70</f>
        <v>0</v>
      </c>
    </row>
    <row r="71" spans="1:256" s="3" customFormat="1">
      <c r="A71" s="158"/>
      <c r="B71" s="51"/>
      <c r="C71" s="97"/>
      <c r="D71" s="90"/>
      <c r="E71" s="106"/>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row>
    <row r="72" spans="1:256" s="3" customFormat="1" ht="25.5">
      <c r="A72" s="66" t="s">
        <v>264</v>
      </c>
      <c r="B72" s="203" t="s">
        <v>265</v>
      </c>
      <c r="C72" s="200"/>
      <c r="D72" s="201"/>
      <c r="E72" s="197"/>
      <c r="F72" s="20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row>
    <row r="73" spans="1:256" s="3" customFormat="1" ht="51">
      <c r="A73" s="205"/>
      <c r="B73" s="194" t="s">
        <v>255</v>
      </c>
      <c r="C73" s="206"/>
      <c r="D73" s="207"/>
      <c r="E73" s="197"/>
      <c r="F73" s="20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row>
    <row r="74" spans="1:256" s="3" customFormat="1" ht="12.75" customHeight="1">
      <c r="A74" s="205"/>
      <c r="B74" s="194" t="s">
        <v>257</v>
      </c>
      <c r="C74" s="206"/>
      <c r="D74" s="207"/>
      <c r="E74" s="197"/>
      <c r="F74" s="20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row>
    <row r="75" spans="1:256" s="3" customFormat="1">
      <c r="A75" s="205"/>
      <c r="B75" s="199" t="s">
        <v>266</v>
      </c>
      <c r="C75" s="202" t="s">
        <v>179</v>
      </c>
      <c r="D75" s="208">
        <v>0.6</v>
      </c>
      <c r="E75" s="197"/>
      <c r="F75" s="106">
        <f>D75*E75</f>
        <v>0</v>
      </c>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row>
    <row r="76" spans="1:256" s="3" customFormat="1">
      <c r="A76" s="205"/>
      <c r="B76" s="199" t="s">
        <v>267</v>
      </c>
      <c r="C76" s="51" t="s">
        <v>162</v>
      </c>
      <c r="D76" s="209">
        <v>3.24</v>
      </c>
      <c r="E76" s="90"/>
      <c r="F76" s="106">
        <f>ROUND(D76*ROUND(E76,2),2)</f>
        <v>0</v>
      </c>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row>
    <row r="77" spans="1:256" s="3" customFormat="1">
      <c r="A77" s="205"/>
      <c r="B77" s="199" t="s">
        <v>268</v>
      </c>
      <c r="C77" s="202" t="s">
        <v>179</v>
      </c>
      <c r="D77" s="209">
        <v>0.15</v>
      </c>
      <c r="E77" s="90"/>
      <c r="F77" s="106">
        <f>ROUND(D77*ROUND(E77,2),2)</f>
        <v>0</v>
      </c>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row>
    <row r="78" spans="1:256" s="3" customFormat="1">
      <c r="A78" s="205"/>
      <c r="B78" s="199" t="s">
        <v>269</v>
      </c>
      <c r="C78" s="51" t="s">
        <v>162</v>
      </c>
      <c r="D78" s="209">
        <v>3.24</v>
      </c>
      <c r="E78" s="90"/>
      <c r="F78" s="106">
        <f>ROUND(D78*ROUND(E78,2),2)</f>
        <v>0</v>
      </c>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row>
    <row r="79" spans="1:256" s="3" customFormat="1">
      <c r="A79" s="205"/>
      <c r="B79" s="199" t="s">
        <v>262</v>
      </c>
      <c r="C79" s="202" t="s">
        <v>263</v>
      </c>
      <c r="D79" s="208">
        <v>180</v>
      </c>
      <c r="E79" s="197"/>
      <c r="F79" s="106">
        <f>D79*E79</f>
        <v>0</v>
      </c>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row>
    <row r="80" spans="1:256" s="3" customFormat="1">
      <c r="A80" s="205"/>
      <c r="B80" s="199"/>
      <c r="C80" s="195"/>
      <c r="D80" s="196"/>
      <c r="E80" s="197"/>
      <c r="F80" s="198"/>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row>
    <row r="81" spans="1:256" ht="38.25">
      <c r="A81" s="52" t="s">
        <v>270</v>
      </c>
      <c r="B81" s="96" t="s">
        <v>271</v>
      </c>
      <c r="D81" s="210"/>
      <c r="E81" s="211"/>
      <c r="F81" s="212"/>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row>
    <row r="82" spans="1:256" ht="51.75" customHeight="1">
      <c r="A82" s="52"/>
      <c r="B82" s="214" t="s">
        <v>272</v>
      </c>
      <c r="D82" s="210"/>
      <c r="E82" s="211"/>
      <c r="F82" s="212"/>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row>
    <row r="83" spans="1:256" ht="76.5">
      <c r="A83" s="148"/>
      <c r="B83" s="96" t="s">
        <v>273</v>
      </c>
      <c r="D83" s="210"/>
      <c r="E83" s="211"/>
      <c r="F83" s="212"/>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row>
    <row r="84" spans="1:256" ht="51">
      <c r="A84" s="148"/>
      <c r="B84" s="96" t="s">
        <v>274</v>
      </c>
      <c r="D84" s="210"/>
      <c r="E84" s="211"/>
      <c r="F84" s="212"/>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row>
    <row r="85" spans="1:256">
      <c r="A85" s="148"/>
      <c r="B85" s="199" t="s">
        <v>275</v>
      </c>
      <c r="C85" s="51" t="s">
        <v>179</v>
      </c>
      <c r="D85" s="215">
        <v>1.2</v>
      </c>
      <c r="E85" s="216"/>
      <c r="F85" s="217">
        <f>ROUND(D85*ROUND(E85,2),2)</f>
        <v>0</v>
      </c>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row>
    <row r="86" spans="1:256">
      <c r="A86" s="148"/>
      <c r="B86" s="199" t="s">
        <v>262</v>
      </c>
      <c r="C86" s="202" t="s">
        <v>263</v>
      </c>
      <c r="D86" s="196">
        <v>120</v>
      </c>
      <c r="E86" s="197"/>
      <c r="F86" s="198">
        <f>D86*E86</f>
        <v>0</v>
      </c>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row>
    <row r="87" spans="1:256">
      <c r="A87" s="218"/>
      <c r="B87" s="219"/>
      <c r="C87" s="220"/>
      <c r="D87" s="221"/>
      <c r="E87" s="222"/>
      <c r="F87" s="22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row>
    <row r="88" spans="1:256">
      <c r="A88" s="213"/>
      <c r="B88" s="224"/>
      <c r="D88" s="225"/>
      <c r="E88" s="226"/>
      <c r="F88" s="227"/>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row>
    <row r="89" spans="1:256" ht="25.5">
      <c r="A89" s="150" t="s">
        <v>25</v>
      </c>
      <c r="B89" s="151" t="s">
        <v>276</v>
      </c>
      <c r="C89" s="152"/>
      <c r="D89" s="153"/>
      <c r="E89" s="154"/>
      <c r="F89" s="155">
        <f>SUM(F54:F86)</f>
        <v>0</v>
      </c>
    </row>
  </sheetData>
  <mergeCells count="33">
    <mergeCell ref="A22:G22"/>
    <mergeCell ref="A4:B4"/>
    <mergeCell ref="A5:F6"/>
    <mergeCell ref="A7:F10"/>
    <mergeCell ref="A11:F11"/>
    <mergeCell ref="A14:F15"/>
    <mergeCell ref="A16:G16"/>
    <mergeCell ref="A17:G17"/>
    <mergeCell ref="A18:G18"/>
    <mergeCell ref="A19:G19"/>
    <mergeCell ref="A20:G20"/>
    <mergeCell ref="A21:G21"/>
    <mergeCell ref="A40:G40"/>
    <mergeCell ref="A23:G23"/>
    <mergeCell ref="A25:B25"/>
    <mergeCell ref="A26:F26"/>
    <mergeCell ref="A27:G27"/>
    <mergeCell ref="A28:G28"/>
    <mergeCell ref="A29:G29"/>
    <mergeCell ref="A30:F31"/>
    <mergeCell ref="A32:G32"/>
    <mergeCell ref="A33:G33"/>
    <mergeCell ref="A36:F37"/>
    <mergeCell ref="A38:F39"/>
    <mergeCell ref="A47:G47"/>
    <mergeCell ref="A48:G48"/>
    <mergeCell ref="A49:F49"/>
    <mergeCell ref="A41:F41"/>
    <mergeCell ref="A42:G42"/>
    <mergeCell ref="A43:G43"/>
    <mergeCell ref="A44:G44"/>
    <mergeCell ref="A45:G45"/>
    <mergeCell ref="A46:F46"/>
  </mergeCells>
  <pageMargins left="0.78740157480314965" right="0" top="0.98425196850393704" bottom="0.98425196850393704" header="0.39370078740157483" footer="0.31496062992125984"/>
  <pageSetup paperSize="9" scale="83" orientation="portrait" r:id="rId1"/>
  <headerFooter alignWithMargins="0">
    <oddHeader>&amp;L&amp;9&amp;G&amp;C&amp;9KB Dubrava – ugradnja vanjskog dizala za povezivanje
onkologije i radiologije s prostorom Poliklinike&amp;R&amp;9&amp;P / &amp;N</oddHeader>
  </headerFooter>
  <rowBreaks count="1" manualBreakCount="1">
    <brk id="57"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66"/>
  <sheetViews>
    <sheetView view="pageBreakPreview" topLeftCell="A41" zoomScaleNormal="100" zoomScaleSheetLayoutView="100" workbookViewId="0">
      <selection activeCell="H52" sqref="H52"/>
    </sheetView>
  </sheetViews>
  <sheetFormatPr defaultRowHeight="12.75"/>
  <cols>
    <col min="1" max="1" width="7.28515625" style="276" customWidth="1"/>
    <col min="2" max="2" width="41.85546875" style="229" customWidth="1"/>
    <col min="3" max="3" width="8.5703125" style="230" customWidth="1"/>
    <col min="4" max="4" width="9.28515625" style="231" customWidth="1"/>
    <col min="5" max="5" width="10.7109375" style="232" customWidth="1"/>
    <col min="6" max="6" width="12.7109375" style="232" customWidth="1"/>
    <col min="7" max="7" width="9.140625" style="233"/>
    <col min="8" max="256" width="9.140625" style="229"/>
    <col min="257" max="257" width="7.28515625" style="229" customWidth="1"/>
    <col min="258" max="258" width="41.85546875" style="229" customWidth="1"/>
    <col min="259" max="259" width="8.5703125" style="229" customWidth="1"/>
    <col min="260" max="260" width="9.28515625" style="229" customWidth="1"/>
    <col min="261" max="261" width="10.7109375" style="229" customWidth="1"/>
    <col min="262" max="262" width="12.7109375" style="229" customWidth="1"/>
    <col min="263" max="512" width="9.140625" style="229"/>
    <col min="513" max="513" width="7.28515625" style="229" customWidth="1"/>
    <col min="514" max="514" width="41.85546875" style="229" customWidth="1"/>
    <col min="515" max="515" width="8.5703125" style="229" customWidth="1"/>
    <col min="516" max="516" width="9.28515625" style="229" customWidth="1"/>
    <col min="517" max="517" width="10.7109375" style="229" customWidth="1"/>
    <col min="518" max="518" width="12.7109375" style="229" customWidth="1"/>
    <col min="519" max="768" width="9.140625" style="229"/>
    <col min="769" max="769" width="7.28515625" style="229" customWidth="1"/>
    <col min="770" max="770" width="41.85546875" style="229" customWidth="1"/>
    <col min="771" max="771" width="8.5703125" style="229" customWidth="1"/>
    <col min="772" max="772" width="9.28515625" style="229" customWidth="1"/>
    <col min="773" max="773" width="10.7109375" style="229" customWidth="1"/>
    <col min="774" max="774" width="12.7109375" style="229" customWidth="1"/>
    <col min="775" max="1024" width="9.140625" style="229"/>
    <col min="1025" max="1025" width="7.28515625" style="229" customWidth="1"/>
    <col min="1026" max="1026" width="41.85546875" style="229" customWidth="1"/>
    <col min="1027" max="1027" width="8.5703125" style="229" customWidth="1"/>
    <col min="1028" max="1028" width="9.28515625" style="229" customWidth="1"/>
    <col min="1029" max="1029" width="10.7109375" style="229" customWidth="1"/>
    <col min="1030" max="1030" width="12.7109375" style="229" customWidth="1"/>
    <col min="1031" max="1280" width="9.140625" style="229"/>
    <col min="1281" max="1281" width="7.28515625" style="229" customWidth="1"/>
    <col min="1282" max="1282" width="41.85546875" style="229" customWidth="1"/>
    <col min="1283" max="1283" width="8.5703125" style="229" customWidth="1"/>
    <col min="1284" max="1284" width="9.28515625" style="229" customWidth="1"/>
    <col min="1285" max="1285" width="10.7109375" style="229" customWidth="1"/>
    <col min="1286" max="1286" width="12.7109375" style="229" customWidth="1"/>
    <col min="1287" max="1536" width="9.140625" style="229"/>
    <col min="1537" max="1537" width="7.28515625" style="229" customWidth="1"/>
    <col min="1538" max="1538" width="41.85546875" style="229" customWidth="1"/>
    <col min="1539" max="1539" width="8.5703125" style="229" customWidth="1"/>
    <col min="1540" max="1540" width="9.28515625" style="229" customWidth="1"/>
    <col min="1541" max="1541" width="10.7109375" style="229" customWidth="1"/>
    <col min="1542" max="1542" width="12.7109375" style="229" customWidth="1"/>
    <col min="1543" max="1792" width="9.140625" style="229"/>
    <col min="1793" max="1793" width="7.28515625" style="229" customWidth="1"/>
    <col min="1794" max="1794" width="41.85546875" style="229" customWidth="1"/>
    <col min="1795" max="1795" width="8.5703125" style="229" customWidth="1"/>
    <col min="1796" max="1796" width="9.28515625" style="229" customWidth="1"/>
    <col min="1797" max="1797" width="10.7109375" style="229" customWidth="1"/>
    <col min="1798" max="1798" width="12.7109375" style="229" customWidth="1"/>
    <col min="1799" max="2048" width="9.140625" style="229"/>
    <col min="2049" max="2049" width="7.28515625" style="229" customWidth="1"/>
    <col min="2050" max="2050" width="41.85546875" style="229" customWidth="1"/>
    <col min="2051" max="2051" width="8.5703125" style="229" customWidth="1"/>
    <col min="2052" max="2052" width="9.28515625" style="229" customWidth="1"/>
    <col min="2053" max="2053" width="10.7109375" style="229" customWidth="1"/>
    <col min="2054" max="2054" width="12.7109375" style="229" customWidth="1"/>
    <col min="2055" max="2304" width="9.140625" style="229"/>
    <col min="2305" max="2305" width="7.28515625" style="229" customWidth="1"/>
    <col min="2306" max="2306" width="41.85546875" style="229" customWidth="1"/>
    <col min="2307" max="2307" width="8.5703125" style="229" customWidth="1"/>
    <col min="2308" max="2308" width="9.28515625" style="229" customWidth="1"/>
    <col min="2309" max="2309" width="10.7109375" style="229" customWidth="1"/>
    <col min="2310" max="2310" width="12.7109375" style="229" customWidth="1"/>
    <col min="2311" max="2560" width="9.140625" style="229"/>
    <col min="2561" max="2561" width="7.28515625" style="229" customWidth="1"/>
    <col min="2562" max="2562" width="41.85546875" style="229" customWidth="1"/>
    <col min="2563" max="2563" width="8.5703125" style="229" customWidth="1"/>
    <col min="2564" max="2564" width="9.28515625" style="229" customWidth="1"/>
    <col min="2565" max="2565" width="10.7109375" style="229" customWidth="1"/>
    <col min="2566" max="2566" width="12.7109375" style="229" customWidth="1"/>
    <col min="2567" max="2816" width="9.140625" style="229"/>
    <col min="2817" max="2817" width="7.28515625" style="229" customWidth="1"/>
    <col min="2818" max="2818" width="41.85546875" style="229" customWidth="1"/>
    <col min="2819" max="2819" width="8.5703125" style="229" customWidth="1"/>
    <col min="2820" max="2820" width="9.28515625" style="229" customWidth="1"/>
    <col min="2821" max="2821" width="10.7109375" style="229" customWidth="1"/>
    <col min="2822" max="2822" width="12.7109375" style="229" customWidth="1"/>
    <col min="2823" max="3072" width="9.140625" style="229"/>
    <col min="3073" max="3073" width="7.28515625" style="229" customWidth="1"/>
    <col min="3074" max="3074" width="41.85546875" style="229" customWidth="1"/>
    <col min="3075" max="3075" width="8.5703125" style="229" customWidth="1"/>
    <col min="3076" max="3076" width="9.28515625" style="229" customWidth="1"/>
    <col min="3077" max="3077" width="10.7109375" style="229" customWidth="1"/>
    <col min="3078" max="3078" width="12.7109375" style="229" customWidth="1"/>
    <col min="3079" max="3328" width="9.140625" style="229"/>
    <col min="3329" max="3329" width="7.28515625" style="229" customWidth="1"/>
    <col min="3330" max="3330" width="41.85546875" style="229" customWidth="1"/>
    <col min="3331" max="3331" width="8.5703125" style="229" customWidth="1"/>
    <col min="3332" max="3332" width="9.28515625" style="229" customWidth="1"/>
    <col min="3333" max="3333" width="10.7109375" style="229" customWidth="1"/>
    <col min="3334" max="3334" width="12.7109375" style="229" customWidth="1"/>
    <col min="3335" max="3584" width="9.140625" style="229"/>
    <col min="3585" max="3585" width="7.28515625" style="229" customWidth="1"/>
    <col min="3586" max="3586" width="41.85546875" style="229" customWidth="1"/>
    <col min="3587" max="3587" width="8.5703125" style="229" customWidth="1"/>
    <col min="3588" max="3588" width="9.28515625" style="229" customWidth="1"/>
    <col min="3589" max="3589" width="10.7109375" style="229" customWidth="1"/>
    <col min="3590" max="3590" width="12.7109375" style="229" customWidth="1"/>
    <col min="3591" max="3840" width="9.140625" style="229"/>
    <col min="3841" max="3841" width="7.28515625" style="229" customWidth="1"/>
    <col min="3842" max="3842" width="41.85546875" style="229" customWidth="1"/>
    <col min="3843" max="3843" width="8.5703125" style="229" customWidth="1"/>
    <col min="3844" max="3844" width="9.28515625" style="229" customWidth="1"/>
    <col min="3845" max="3845" width="10.7109375" style="229" customWidth="1"/>
    <col min="3846" max="3846" width="12.7109375" style="229" customWidth="1"/>
    <col min="3847" max="4096" width="9.140625" style="229"/>
    <col min="4097" max="4097" width="7.28515625" style="229" customWidth="1"/>
    <col min="4098" max="4098" width="41.85546875" style="229" customWidth="1"/>
    <col min="4099" max="4099" width="8.5703125" style="229" customWidth="1"/>
    <col min="4100" max="4100" width="9.28515625" style="229" customWidth="1"/>
    <col min="4101" max="4101" width="10.7109375" style="229" customWidth="1"/>
    <col min="4102" max="4102" width="12.7109375" style="229" customWidth="1"/>
    <col min="4103" max="4352" width="9.140625" style="229"/>
    <col min="4353" max="4353" width="7.28515625" style="229" customWidth="1"/>
    <col min="4354" max="4354" width="41.85546875" style="229" customWidth="1"/>
    <col min="4355" max="4355" width="8.5703125" style="229" customWidth="1"/>
    <col min="4356" max="4356" width="9.28515625" style="229" customWidth="1"/>
    <col min="4357" max="4357" width="10.7109375" style="229" customWidth="1"/>
    <col min="4358" max="4358" width="12.7109375" style="229" customWidth="1"/>
    <col min="4359" max="4608" width="9.140625" style="229"/>
    <col min="4609" max="4609" width="7.28515625" style="229" customWidth="1"/>
    <col min="4610" max="4610" width="41.85546875" style="229" customWidth="1"/>
    <col min="4611" max="4611" width="8.5703125" style="229" customWidth="1"/>
    <col min="4612" max="4612" width="9.28515625" style="229" customWidth="1"/>
    <col min="4613" max="4613" width="10.7109375" style="229" customWidth="1"/>
    <col min="4614" max="4614" width="12.7109375" style="229" customWidth="1"/>
    <col min="4615" max="4864" width="9.140625" style="229"/>
    <col min="4865" max="4865" width="7.28515625" style="229" customWidth="1"/>
    <col min="4866" max="4866" width="41.85546875" style="229" customWidth="1"/>
    <col min="4867" max="4867" width="8.5703125" style="229" customWidth="1"/>
    <col min="4868" max="4868" width="9.28515625" style="229" customWidth="1"/>
    <col min="4869" max="4869" width="10.7109375" style="229" customWidth="1"/>
    <col min="4870" max="4870" width="12.7109375" style="229" customWidth="1"/>
    <col min="4871" max="5120" width="9.140625" style="229"/>
    <col min="5121" max="5121" width="7.28515625" style="229" customWidth="1"/>
    <col min="5122" max="5122" width="41.85546875" style="229" customWidth="1"/>
    <col min="5123" max="5123" width="8.5703125" style="229" customWidth="1"/>
    <col min="5124" max="5124" width="9.28515625" style="229" customWidth="1"/>
    <col min="5125" max="5125" width="10.7109375" style="229" customWidth="1"/>
    <col min="5126" max="5126" width="12.7109375" style="229" customWidth="1"/>
    <col min="5127" max="5376" width="9.140625" style="229"/>
    <col min="5377" max="5377" width="7.28515625" style="229" customWidth="1"/>
    <col min="5378" max="5378" width="41.85546875" style="229" customWidth="1"/>
    <col min="5379" max="5379" width="8.5703125" style="229" customWidth="1"/>
    <col min="5380" max="5380" width="9.28515625" style="229" customWidth="1"/>
    <col min="5381" max="5381" width="10.7109375" style="229" customWidth="1"/>
    <col min="5382" max="5382" width="12.7109375" style="229" customWidth="1"/>
    <col min="5383" max="5632" width="9.140625" style="229"/>
    <col min="5633" max="5633" width="7.28515625" style="229" customWidth="1"/>
    <col min="5634" max="5634" width="41.85546875" style="229" customWidth="1"/>
    <col min="5635" max="5635" width="8.5703125" style="229" customWidth="1"/>
    <col min="5636" max="5636" width="9.28515625" style="229" customWidth="1"/>
    <col min="5637" max="5637" width="10.7109375" style="229" customWidth="1"/>
    <col min="5638" max="5638" width="12.7109375" style="229" customWidth="1"/>
    <col min="5639" max="5888" width="9.140625" style="229"/>
    <col min="5889" max="5889" width="7.28515625" style="229" customWidth="1"/>
    <col min="5890" max="5890" width="41.85546875" style="229" customWidth="1"/>
    <col min="5891" max="5891" width="8.5703125" style="229" customWidth="1"/>
    <col min="5892" max="5892" width="9.28515625" style="229" customWidth="1"/>
    <col min="5893" max="5893" width="10.7109375" style="229" customWidth="1"/>
    <col min="5894" max="5894" width="12.7109375" style="229" customWidth="1"/>
    <col min="5895" max="6144" width="9.140625" style="229"/>
    <col min="6145" max="6145" width="7.28515625" style="229" customWidth="1"/>
    <col min="6146" max="6146" width="41.85546875" style="229" customWidth="1"/>
    <col min="6147" max="6147" width="8.5703125" style="229" customWidth="1"/>
    <col min="6148" max="6148" width="9.28515625" style="229" customWidth="1"/>
    <col min="6149" max="6149" width="10.7109375" style="229" customWidth="1"/>
    <col min="6150" max="6150" width="12.7109375" style="229" customWidth="1"/>
    <col min="6151" max="6400" width="9.140625" style="229"/>
    <col min="6401" max="6401" width="7.28515625" style="229" customWidth="1"/>
    <col min="6402" max="6402" width="41.85546875" style="229" customWidth="1"/>
    <col min="6403" max="6403" width="8.5703125" style="229" customWidth="1"/>
    <col min="6404" max="6404" width="9.28515625" style="229" customWidth="1"/>
    <col min="6405" max="6405" width="10.7109375" style="229" customWidth="1"/>
    <col min="6406" max="6406" width="12.7109375" style="229" customWidth="1"/>
    <col min="6407" max="6656" width="9.140625" style="229"/>
    <col min="6657" max="6657" width="7.28515625" style="229" customWidth="1"/>
    <col min="6658" max="6658" width="41.85546875" style="229" customWidth="1"/>
    <col min="6659" max="6659" width="8.5703125" style="229" customWidth="1"/>
    <col min="6660" max="6660" width="9.28515625" style="229" customWidth="1"/>
    <col min="6661" max="6661" width="10.7109375" style="229" customWidth="1"/>
    <col min="6662" max="6662" width="12.7109375" style="229" customWidth="1"/>
    <col min="6663" max="6912" width="9.140625" style="229"/>
    <col min="6913" max="6913" width="7.28515625" style="229" customWidth="1"/>
    <col min="6914" max="6914" width="41.85546875" style="229" customWidth="1"/>
    <col min="6915" max="6915" width="8.5703125" style="229" customWidth="1"/>
    <col min="6916" max="6916" width="9.28515625" style="229" customWidth="1"/>
    <col min="6917" max="6917" width="10.7109375" style="229" customWidth="1"/>
    <col min="6918" max="6918" width="12.7109375" style="229" customWidth="1"/>
    <col min="6919" max="7168" width="9.140625" style="229"/>
    <col min="7169" max="7169" width="7.28515625" style="229" customWidth="1"/>
    <col min="7170" max="7170" width="41.85546875" style="229" customWidth="1"/>
    <col min="7171" max="7171" width="8.5703125" style="229" customWidth="1"/>
    <col min="7172" max="7172" width="9.28515625" style="229" customWidth="1"/>
    <col min="7173" max="7173" width="10.7109375" style="229" customWidth="1"/>
    <col min="7174" max="7174" width="12.7109375" style="229" customWidth="1"/>
    <col min="7175" max="7424" width="9.140625" style="229"/>
    <col min="7425" max="7425" width="7.28515625" style="229" customWidth="1"/>
    <col min="7426" max="7426" width="41.85546875" style="229" customWidth="1"/>
    <col min="7427" max="7427" width="8.5703125" style="229" customWidth="1"/>
    <col min="7428" max="7428" width="9.28515625" style="229" customWidth="1"/>
    <col min="7429" max="7429" width="10.7109375" style="229" customWidth="1"/>
    <col min="7430" max="7430" width="12.7109375" style="229" customWidth="1"/>
    <col min="7431" max="7680" width="9.140625" style="229"/>
    <col min="7681" max="7681" width="7.28515625" style="229" customWidth="1"/>
    <col min="7682" max="7682" width="41.85546875" style="229" customWidth="1"/>
    <col min="7683" max="7683" width="8.5703125" style="229" customWidth="1"/>
    <col min="7684" max="7684" width="9.28515625" style="229" customWidth="1"/>
    <col min="7685" max="7685" width="10.7109375" style="229" customWidth="1"/>
    <col min="7686" max="7686" width="12.7109375" style="229" customWidth="1"/>
    <col min="7687" max="7936" width="9.140625" style="229"/>
    <col min="7937" max="7937" width="7.28515625" style="229" customWidth="1"/>
    <col min="7938" max="7938" width="41.85546875" style="229" customWidth="1"/>
    <col min="7939" max="7939" width="8.5703125" style="229" customWidth="1"/>
    <col min="7940" max="7940" width="9.28515625" style="229" customWidth="1"/>
    <col min="7941" max="7941" width="10.7109375" style="229" customWidth="1"/>
    <col min="7942" max="7942" width="12.7109375" style="229" customWidth="1"/>
    <col min="7943" max="8192" width="9.140625" style="229"/>
    <col min="8193" max="8193" width="7.28515625" style="229" customWidth="1"/>
    <col min="8194" max="8194" width="41.85546875" style="229" customWidth="1"/>
    <col min="8195" max="8195" width="8.5703125" style="229" customWidth="1"/>
    <col min="8196" max="8196" width="9.28515625" style="229" customWidth="1"/>
    <col min="8197" max="8197" width="10.7109375" style="229" customWidth="1"/>
    <col min="8198" max="8198" width="12.7109375" style="229" customWidth="1"/>
    <col min="8199" max="8448" width="9.140625" style="229"/>
    <col min="8449" max="8449" width="7.28515625" style="229" customWidth="1"/>
    <col min="8450" max="8450" width="41.85546875" style="229" customWidth="1"/>
    <col min="8451" max="8451" width="8.5703125" style="229" customWidth="1"/>
    <col min="8452" max="8452" width="9.28515625" style="229" customWidth="1"/>
    <col min="8453" max="8453" width="10.7109375" style="229" customWidth="1"/>
    <col min="8454" max="8454" width="12.7109375" style="229" customWidth="1"/>
    <col min="8455" max="8704" width="9.140625" style="229"/>
    <col min="8705" max="8705" width="7.28515625" style="229" customWidth="1"/>
    <col min="8706" max="8706" width="41.85546875" style="229" customWidth="1"/>
    <col min="8707" max="8707" width="8.5703125" style="229" customWidth="1"/>
    <col min="8708" max="8708" width="9.28515625" style="229" customWidth="1"/>
    <col min="8709" max="8709" width="10.7109375" style="229" customWidth="1"/>
    <col min="8710" max="8710" width="12.7109375" style="229" customWidth="1"/>
    <col min="8711" max="8960" width="9.140625" style="229"/>
    <col min="8961" max="8961" width="7.28515625" style="229" customWidth="1"/>
    <col min="8962" max="8962" width="41.85546875" style="229" customWidth="1"/>
    <col min="8963" max="8963" width="8.5703125" style="229" customWidth="1"/>
    <col min="8964" max="8964" width="9.28515625" style="229" customWidth="1"/>
    <col min="8965" max="8965" width="10.7109375" style="229" customWidth="1"/>
    <col min="8966" max="8966" width="12.7109375" style="229" customWidth="1"/>
    <col min="8967" max="9216" width="9.140625" style="229"/>
    <col min="9217" max="9217" width="7.28515625" style="229" customWidth="1"/>
    <col min="9218" max="9218" width="41.85546875" style="229" customWidth="1"/>
    <col min="9219" max="9219" width="8.5703125" style="229" customWidth="1"/>
    <col min="9220" max="9220" width="9.28515625" style="229" customWidth="1"/>
    <col min="9221" max="9221" width="10.7109375" style="229" customWidth="1"/>
    <col min="9222" max="9222" width="12.7109375" style="229" customWidth="1"/>
    <col min="9223" max="9472" width="9.140625" style="229"/>
    <col min="9473" max="9473" width="7.28515625" style="229" customWidth="1"/>
    <col min="9474" max="9474" width="41.85546875" style="229" customWidth="1"/>
    <col min="9475" max="9475" width="8.5703125" style="229" customWidth="1"/>
    <col min="9476" max="9476" width="9.28515625" style="229" customWidth="1"/>
    <col min="9477" max="9477" width="10.7109375" style="229" customWidth="1"/>
    <col min="9478" max="9478" width="12.7109375" style="229" customWidth="1"/>
    <col min="9479" max="9728" width="9.140625" style="229"/>
    <col min="9729" max="9729" width="7.28515625" style="229" customWidth="1"/>
    <col min="9730" max="9730" width="41.85546875" style="229" customWidth="1"/>
    <col min="9731" max="9731" width="8.5703125" style="229" customWidth="1"/>
    <col min="9732" max="9732" width="9.28515625" style="229" customWidth="1"/>
    <col min="9733" max="9733" width="10.7109375" style="229" customWidth="1"/>
    <col min="9734" max="9734" width="12.7109375" style="229" customWidth="1"/>
    <col min="9735" max="9984" width="9.140625" style="229"/>
    <col min="9985" max="9985" width="7.28515625" style="229" customWidth="1"/>
    <col min="9986" max="9986" width="41.85546875" style="229" customWidth="1"/>
    <col min="9987" max="9987" width="8.5703125" style="229" customWidth="1"/>
    <col min="9988" max="9988" width="9.28515625" style="229" customWidth="1"/>
    <col min="9989" max="9989" width="10.7109375" style="229" customWidth="1"/>
    <col min="9990" max="9990" width="12.7109375" style="229" customWidth="1"/>
    <col min="9991" max="10240" width="9.140625" style="229"/>
    <col min="10241" max="10241" width="7.28515625" style="229" customWidth="1"/>
    <col min="10242" max="10242" width="41.85546875" style="229" customWidth="1"/>
    <col min="10243" max="10243" width="8.5703125" style="229" customWidth="1"/>
    <col min="10244" max="10244" width="9.28515625" style="229" customWidth="1"/>
    <col min="10245" max="10245" width="10.7109375" style="229" customWidth="1"/>
    <col min="10246" max="10246" width="12.7109375" style="229" customWidth="1"/>
    <col min="10247" max="10496" width="9.140625" style="229"/>
    <col min="10497" max="10497" width="7.28515625" style="229" customWidth="1"/>
    <col min="10498" max="10498" width="41.85546875" style="229" customWidth="1"/>
    <col min="10499" max="10499" width="8.5703125" style="229" customWidth="1"/>
    <col min="10500" max="10500" width="9.28515625" style="229" customWidth="1"/>
    <col min="10501" max="10501" width="10.7109375" style="229" customWidth="1"/>
    <col min="10502" max="10502" width="12.7109375" style="229" customWidth="1"/>
    <col min="10503" max="10752" width="9.140625" style="229"/>
    <col min="10753" max="10753" width="7.28515625" style="229" customWidth="1"/>
    <col min="10754" max="10754" width="41.85546875" style="229" customWidth="1"/>
    <col min="10755" max="10755" width="8.5703125" style="229" customWidth="1"/>
    <col min="10756" max="10756" width="9.28515625" style="229" customWidth="1"/>
    <col min="10757" max="10757" width="10.7109375" style="229" customWidth="1"/>
    <col min="10758" max="10758" width="12.7109375" style="229" customWidth="1"/>
    <col min="10759" max="11008" width="9.140625" style="229"/>
    <col min="11009" max="11009" width="7.28515625" style="229" customWidth="1"/>
    <col min="11010" max="11010" width="41.85546875" style="229" customWidth="1"/>
    <col min="11011" max="11011" width="8.5703125" style="229" customWidth="1"/>
    <col min="11012" max="11012" width="9.28515625" style="229" customWidth="1"/>
    <col min="11013" max="11013" width="10.7109375" style="229" customWidth="1"/>
    <col min="11014" max="11014" width="12.7109375" style="229" customWidth="1"/>
    <col min="11015" max="11264" width="9.140625" style="229"/>
    <col min="11265" max="11265" width="7.28515625" style="229" customWidth="1"/>
    <col min="11266" max="11266" width="41.85546875" style="229" customWidth="1"/>
    <col min="11267" max="11267" width="8.5703125" style="229" customWidth="1"/>
    <col min="11268" max="11268" width="9.28515625" style="229" customWidth="1"/>
    <col min="11269" max="11269" width="10.7109375" style="229" customWidth="1"/>
    <col min="11270" max="11270" width="12.7109375" style="229" customWidth="1"/>
    <col min="11271" max="11520" width="9.140625" style="229"/>
    <col min="11521" max="11521" width="7.28515625" style="229" customWidth="1"/>
    <col min="11522" max="11522" width="41.85546875" style="229" customWidth="1"/>
    <col min="11523" max="11523" width="8.5703125" style="229" customWidth="1"/>
    <col min="11524" max="11524" width="9.28515625" style="229" customWidth="1"/>
    <col min="11525" max="11525" width="10.7109375" style="229" customWidth="1"/>
    <col min="11526" max="11526" width="12.7109375" style="229" customWidth="1"/>
    <col min="11527" max="11776" width="9.140625" style="229"/>
    <col min="11777" max="11777" width="7.28515625" style="229" customWidth="1"/>
    <col min="11778" max="11778" width="41.85546875" style="229" customWidth="1"/>
    <col min="11779" max="11779" width="8.5703125" style="229" customWidth="1"/>
    <col min="11780" max="11780" width="9.28515625" style="229" customWidth="1"/>
    <col min="11781" max="11781" width="10.7109375" style="229" customWidth="1"/>
    <col min="11782" max="11782" width="12.7109375" style="229" customWidth="1"/>
    <col min="11783" max="12032" width="9.140625" style="229"/>
    <col min="12033" max="12033" width="7.28515625" style="229" customWidth="1"/>
    <col min="12034" max="12034" width="41.85546875" style="229" customWidth="1"/>
    <col min="12035" max="12035" width="8.5703125" style="229" customWidth="1"/>
    <col min="12036" max="12036" width="9.28515625" style="229" customWidth="1"/>
    <col min="12037" max="12037" width="10.7109375" style="229" customWidth="1"/>
    <col min="12038" max="12038" width="12.7109375" style="229" customWidth="1"/>
    <col min="12039" max="12288" width="9.140625" style="229"/>
    <col min="12289" max="12289" width="7.28515625" style="229" customWidth="1"/>
    <col min="12290" max="12290" width="41.85546875" style="229" customWidth="1"/>
    <col min="12291" max="12291" width="8.5703125" style="229" customWidth="1"/>
    <col min="12292" max="12292" width="9.28515625" style="229" customWidth="1"/>
    <col min="12293" max="12293" width="10.7109375" style="229" customWidth="1"/>
    <col min="12294" max="12294" width="12.7109375" style="229" customWidth="1"/>
    <col min="12295" max="12544" width="9.140625" style="229"/>
    <col min="12545" max="12545" width="7.28515625" style="229" customWidth="1"/>
    <col min="12546" max="12546" width="41.85546875" style="229" customWidth="1"/>
    <col min="12547" max="12547" width="8.5703125" style="229" customWidth="1"/>
    <col min="12548" max="12548" width="9.28515625" style="229" customWidth="1"/>
    <col min="12549" max="12549" width="10.7109375" style="229" customWidth="1"/>
    <col min="12550" max="12550" width="12.7109375" style="229" customWidth="1"/>
    <col min="12551" max="12800" width="9.140625" style="229"/>
    <col min="12801" max="12801" width="7.28515625" style="229" customWidth="1"/>
    <col min="12802" max="12802" width="41.85546875" style="229" customWidth="1"/>
    <col min="12803" max="12803" width="8.5703125" style="229" customWidth="1"/>
    <col min="12804" max="12804" width="9.28515625" style="229" customWidth="1"/>
    <col min="12805" max="12805" width="10.7109375" style="229" customWidth="1"/>
    <col min="12806" max="12806" width="12.7109375" style="229" customWidth="1"/>
    <col min="12807" max="13056" width="9.140625" style="229"/>
    <col min="13057" max="13057" width="7.28515625" style="229" customWidth="1"/>
    <col min="13058" max="13058" width="41.85546875" style="229" customWidth="1"/>
    <col min="13059" max="13059" width="8.5703125" style="229" customWidth="1"/>
    <col min="13060" max="13060" width="9.28515625" style="229" customWidth="1"/>
    <col min="13061" max="13061" width="10.7109375" style="229" customWidth="1"/>
    <col min="13062" max="13062" width="12.7109375" style="229" customWidth="1"/>
    <col min="13063" max="13312" width="9.140625" style="229"/>
    <col min="13313" max="13313" width="7.28515625" style="229" customWidth="1"/>
    <col min="13314" max="13314" width="41.85546875" style="229" customWidth="1"/>
    <col min="13315" max="13315" width="8.5703125" style="229" customWidth="1"/>
    <col min="13316" max="13316" width="9.28515625" style="229" customWidth="1"/>
    <col min="13317" max="13317" width="10.7109375" style="229" customWidth="1"/>
    <col min="13318" max="13318" width="12.7109375" style="229" customWidth="1"/>
    <col min="13319" max="13568" width="9.140625" style="229"/>
    <col min="13569" max="13569" width="7.28515625" style="229" customWidth="1"/>
    <col min="13570" max="13570" width="41.85546875" style="229" customWidth="1"/>
    <col min="13571" max="13571" width="8.5703125" style="229" customWidth="1"/>
    <col min="13572" max="13572" width="9.28515625" style="229" customWidth="1"/>
    <col min="13573" max="13573" width="10.7109375" style="229" customWidth="1"/>
    <col min="13574" max="13574" width="12.7109375" style="229" customWidth="1"/>
    <col min="13575" max="13824" width="9.140625" style="229"/>
    <col min="13825" max="13825" width="7.28515625" style="229" customWidth="1"/>
    <col min="13826" max="13826" width="41.85546875" style="229" customWidth="1"/>
    <col min="13827" max="13827" width="8.5703125" style="229" customWidth="1"/>
    <col min="13828" max="13828" width="9.28515625" style="229" customWidth="1"/>
    <col min="13829" max="13829" width="10.7109375" style="229" customWidth="1"/>
    <col min="13830" max="13830" width="12.7109375" style="229" customWidth="1"/>
    <col min="13831" max="14080" width="9.140625" style="229"/>
    <col min="14081" max="14081" width="7.28515625" style="229" customWidth="1"/>
    <col min="14082" max="14082" width="41.85546875" style="229" customWidth="1"/>
    <col min="14083" max="14083" width="8.5703125" style="229" customWidth="1"/>
    <col min="14084" max="14084" width="9.28515625" style="229" customWidth="1"/>
    <col min="14085" max="14085" width="10.7109375" style="229" customWidth="1"/>
    <col min="14086" max="14086" width="12.7109375" style="229" customWidth="1"/>
    <col min="14087" max="14336" width="9.140625" style="229"/>
    <col min="14337" max="14337" width="7.28515625" style="229" customWidth="1"/>
    <col min="14338" max="14338" width="41.85546875" style="229" customWidth="1"/>
    <col min="14339" max="14339" width="8.5703125" style="229" customWidth="1"/>
    <col min="14340" max="14340" width="9.28515625" style="229" customWidth="1"/>
    <col min="14341" max="14341" width="10.7109375" style="229" customWidth="1"/>
    <col min="14342" max="14342" width="12.7109375" style="229" customWidth="1"/>
    <col min="14343" max="14592" width="9.140625" style="229"/>
    <col min="14593" max="14593" width="7.28515625" style="229" customWidth="1"/>
    <col min="14594" max="14594" width="41.85546875" style="229" customWidth="1"/>
    <col min="14595" max="14595" width="8.5703125" style="229" customWidth="1"/>
    <col min="14596" max="14596" width="9.28515625" style="229" customWidth="1"/>
    <col min="14597" max="14597" width="10.7109375" style="229" customWidth="1"/>
    <col min="14598" max="14598" width="12.7109375" style="229" customWidth="1"/>
    <col min="14599" max="14848" width="9.140625" style="229"/>
    <col min="14849" max="14849" width="7.28515625" style="229" customWidth="1"/>
    <col min="14850" max="14850" width="41.85546875" style="229" customWidth="1"/>
    <col min="14851" max="14851" width="8.5703125" style="229" customWidth="1"/>
    <col min="14852" max="14852" width="9.28515625" style="229" customWidth="1"/>
    <col min="14853" max="14853" width="10.7109375" style="229" customWidth="1"/>
    <col min="14854" max="14854" width="12.7109375" style="229" customWidth="1"/>
    <col min="14855" max="15104" width="9.140625" style="229"/>
    <col min="15105" max="15105" width="7.28515625" style="229" customWidth="1"/>
    <col min="15106" max="15106" width="41.85546875" style="229" customWidth="1"/>
    <col min="15107" max="15107" width="8.5703125" style="229" customWidth="1"/>
    <col min="15108" max="15108" width="9.28515625" style="229" customWidth="1"/>
    <col min="15109" max="15109" width="10.7109375" style="229" customWidth="1"/>
    <col min="15110" max="15110" width="12.7109375" style="229" customWidth="1"/>
    <col min="15111" max="15360" width="9.140625" style="229"/>
    <col min="15361" max="15361" width="7.28515625" style="229" customWidth="1"/>
    <col min="15362" max="15362" width="41.85546875" style="229" customWidth="1"/>
    <col min="15363" max="15363" width="8.5703125" style="229" customWidth="1"/>
    <col min="15364" max="15364" width="9.28515625" style="229" customWidth="1"/>
    <col min="15365" max="15365" width="10.7109375" style="229" customWidth="1"/>
    <col min="15366" max="15366" width="12.7109375" style="229" customWidth="1"/>
    <col min="15367" max="15616" width="9.140625" style="229"/>
    <col min="15617" max="15617" width="7.28515625" style="229" customWidth="1"/>
    <col min="15618" max="15618" width="41.85546875" style="229" customWidth="1"/>
    <col min="15619" max="15619" width="8.5703125" style="229" customWidth="1"/>
    <col min="15620" max="15620" width="9.28515625" style="229" customWidth="1"/>
    <col min="15621" max="15621" width="10.7109375" style="229" customWidth="1"/>
    <col min="15622" max="15622" width="12.7109375" style="229" customWidth="1"/>
    <col min="15623" max="15872" width="9.140625" style="229"/>
    <col min="15873" max="15873" width="7.28515625" style="229" customWidth="1"/>
    <col min="15874" max="15874" width="41.85546875" style="229" customWidth="1"/>
    <col min="15875" max="15875" width="8.5703125" style="229" customWidth="1"/>
    <col min="15876" max="15876" width="9.28515625" style="229" customWidth="1"/>
    <col min="15877" max="15877" width="10.7109375" style="229" customWidth="1"/>
    <col min="15878" max="15878" width="12.7109375" style="229" customWidth="1"/>
    <col min="15879" max="16128" width="9.140625" style="229"/>
    <col min="16129" max="16129" width="7.28515625" style="229" customWidth="1"/>
    <col min="16130" max="16130" width="41.85546875" style="229" customWidth="1"/>
    <col min="16131" max="16131" width="8.5703125" style="229" customWidth="1"/>
    <col min="16132" max="16132" width="9.28515625" style="229" customWidth="1"/>
    <col min="16133" max="16133" width="10.7109375" style="229" customWidth="1"/>
    <col min="16134" max="16134" width="12.7109375" style="229" customWidth="1"/>
    <col min="16135" max="16384" width="9.140625" style="229"/>
  </cols>
  <sheetData>
    <row r="1" spans="1:7">
      <c r="A1" s="228"/>
    </row>
    <row r="2" spans="1:7">
      <c r="A2" s="234" t="s">
        <v>27</v>
      </c>
      <c r="B2" s="235" t="s">
        <v>28</v>
      </c>
      <c r="E2" s="236"/>
      <c r="F2" s="237"/>
    </row>
    <row r="3" spans="1:7">
      <c r="A3" s="234"/>
      <c r="B3" s="235"/>
      <c r="E3" s="236"/>
      <c r="F3" s="237"/>
    </row>
    <row r="4" spans="1:7">
      <c r="A4" s="234"/>
      <c r="B4" s="235" t="s">
        <v>108</v>
      </c>
      <c r="E4" s="236"/>
      <c r="F4" s="237"/>
    </row>
    <row r="5" spans="1:7" ht="24" customHeight="1">
      <c r="A5" s="749"/>
      <c r="B5" s="749"/>
      <c r="C5" s="749"/>
      <c r="D5" s="749"/>
      <c r="E5" s="749"/>
      <c r="F5" s="749"/>
    </row>
    <row r="6" spans="1:7" s="231" customFormat="1" ht="29.25" customHeight="1">
      <c r="A6" s="747" t="s">
        <v>277</v>
      </c>
      <c r="B6" s="747"/>
      <c r="C6" s="747"/>
      <c r="D6" s="747"/>
      <c r="E6" s="747"/>
      <c r="F6" s="747"/>
      <c r="G6" s="238"/>
    </row>
    <row r="7" spans="1:7" s="231" customFormat="1" ht="18.600000000000001" customHeight="1">
      <c r="A7" s="238"/>
      <c r="B7" s="238"/>
      <c r="C7" s="238"/>
      <c r="D7" s="238"/>
      <c r="E7" s="238"/>
      <c r="F7" s="238"/>
      <c r="G7" s="238"/>
    </row>
    <row r="8" spans="1:7" s="239" customFormat="1" ht="15.6" customHeight="1">
      <c r="A8" s="747" t="s">
        <v>278</v>
      </c>
      <c r="B8" s="747"/>
      <c r="C8" s="747"/>
      <c r="D8" s="747"/>
      <c r="E8" s="747"/>
      <c r="F8" s="747"/>
      <c r="G8" s="238"/>
    </row>
    <row r="9" spans="1:7" s="239" customFormat="1" ht="25.5" customHeight="1">
      <c r="A9" s="747"/>
      <c r="B9" s="747"/>
      <c r="C9" s="747"/>
      <c r="D9" s="747"/>
      <c r="E9" s="747"/>
      <c r="F9" s="747"/>
      <c r="G9" s="238"/>
    </row>
    <row r="10" spans="1:7" s="231" customFormat="1">
      <c r="A10" s="239"/>
      <c r="B10" s="239"/>
      <c r="C10" s="239"/>
      <c r="F10" s="232"/>
      <c r="G10" s="240"/>
    </row>
    <row r="11" spans="1:7" s="239" customFormat="1" ht="28.5" customHeight="1">
      <c r="A11" s="747" t="s">
        <v>279</v>
      </c>
      <c r="B11" s="747"/>
      <c r="C11" s="747"/>
      <c r="D11" s="747"/>
      <c r="E11" s="747"/>
      <c r="F11" s="747"/>
      <c r="G11" s="238"/>
    </row>
    <row r="12" spans="1:7" s="231" customFormat="1">
      <c r="A12" s="239"/>
      <c r="B12" s="239"/>
      <c r="C12" s="239"/>
      <c r="F12" s="232"/>
      <c r="G12" s="240"/>
    </row>
    <row r="13" spans="1:7" s="231" customFormat="1" ht="30.75" customHeight="1">
      <c r="A13" s="747" t="s">
        <v>280</v>
      </c>
      <c r="B13" s="747"/>
      <c r="C13" s="747"/>
      <c r="D13" s="747"/>
      <c r="E13" s="747"/>
      <c r="F13" s="747"/>
      <c r="G13" s="240"/>
    </row>
    <row r="14" spans="1:7" s="231" customFormat="1">
      <c r="A14" s="241"/>
      <c r="B14" s="241"/>
      <c r="C14" s="241"/>
      <c r="D14" s="242"/>
      <c r="E14" s="242"/>
      <c r="F14" s="238"/>
      <c r="G14" s="240"/>
    </row>
    <row r="15" spans="1:7" s="231" customFormat="1">
      <c r="A15" s="239" t="s">
        <v>281</v>
      </c>
      <c r="B15" s="239"/>
      <c r="C15" s="239"/>
      <c r="F15" s="232"/>
      <c r="G15" s="240"/>
    </row>
    <row r="16" spans="1:7" s="231" customFormat="1">
      <c r="A16" s="239"/>
      <c r="B16" s="239"/>
      <c r="C16" s="239"/>
      <c r="F16" s="232"/>
      <c r="G16" s="240"/>
    </row>
    <row r="17" spans="1:7" s="231" customFormat="1">
      <c r="A17" s="239" t="s">
        <v>282</v>
      </c>
      <c r="B17" s="239"/>
      <c r="C17" s="239"/>
      <c r="F17" s="232"/>
      <c r="G17" s="240"/>
    </row>
    <row r="18" spans="1:7" s="231" customFormat="1">
      <c r="A18" s="239"/>
      <c r="B18" s="239"/>
      <c r="C18" s="239"/>
      <c r="F18" s="232"/>
      <c r="G18" s="240"/>
    </row>
    <row r="19" spans="1:7" s="231" customFormat="1">
      <c r="A19" s="239" t="s">
        <v>283</v>
      </c>
      <c r="B19" s="239"/>
      <c r="C19" s="239"/>
      <c r="F19" s="232"/>
      <c r="G19" s="240"/>
    </row>
    <row r="20" spans="1:7" s="231" customFormat="1">
      <c r="A20" s="239"/>
      <c r="B20" s="239"/>
      <c r="C20" s="239"/>
      <c r="F20" s="232"/>
      <c r="G20" s="240"/>
    </row>
    <row r="21" spans="1:7" s="231" customFormat="1" ht="12" customHeight="1">
      <c r="A21" s="747" t="s">
        <v>284</v>
      </c>
      <c r="B21" s="747"/>
      <c r="C21" s="747"/>
      <c r="D21" s="747"/>
      <c r="E21" s="747"/>
      <c r="F21" s="747"/>
      <c r="G21" s="238"/>
    </row>
    <row r="22" spans="1:7" s="231" customFormat="1">
      <c r="A22" s="747"/>
      <c r="B22" s="747"/>
      <c r="C22" s="747"/>
      <c r="D22" s="747"/>
      <c r="E22" s="747"/>
      <c r="F22" s="747"/>
      <c r="G22" s="238"/>
    </row>
    <row r="23" spans="1:7" s="231" customFormat="1">
      <c r="A23" s="239"/>
      <c r="B23" s="239"/>
      <c r="C23" s="239"/>
      <c r="F23" s="232"/>
      <c r="G23" s="240"/>
    </row>
    <row r="24" spans="1:7" s="231" customFormat="1" ht="12" customHeight="1">
      <c r="A24" s="746" t="s">
        <v>285</v>
      </c>
      <c r="B24" s="746"/>
      <c r="C24" s="746"/>
      <c r="D24" s="746"/>
      <c r="E24" s="746"/>
      <c r="F24" s="746"/>
      <c r="G24" s="238"/>
    </row>
    <row r="25" spans="1:7" s="231" customFormat="1">
      <c r="A25" s="746"/>
      <c r="B25" s="746"/>
      <c r="C25" s="746"/>
      <c r="D25" s="746"/>
      <c r="E25" s="746"/>
      <c r="F25" s="746"/>
      <c r="G25" s="238"/>
    </row>
    <row r="26" spans="1:7" s="231" customFormat="1">
      <c r="A26" s="746"/>
      <c r="B26" s="746"/>
      <c r="C26" s="746"/>
      <c r="D26" s="746"/>
      <c r="E26" s="746"/>
      <c r="F26" s="746"/>
      <c r="G26" s="238"/>
    </row>
    <row r="27" spans="1:7" s="231" customFormat="1" ht="15.75" customHeight="1">
      <c r="A27" s="746"/>
      <c r="B27" s="746"/>
      <c r="C27" s="746"/>
      <c r="D27" s="746"/>
      <c r="E27" s="746"/>
      <c r="F27" s="746"/>
      <c r="G27" s="238"/>
    </row>
    <row r="28" spans="1:7" s="231" customFormat="1">
      <c r="A28" s="239"/>
      <c r="B28" s="239"/>
      <c r="C28" s="239"/>
      <c r="F28" s="232"/>
      <c r="G28" s="240"/>
    </row>
    <row r="29" spans="1:7" s="231" customFormat="1" ht="12" customHeight="1">
      <c r="A29" s="747" t="s">
        <v>286</v>
      </c>
      <c r="B29" s="747"/>
      <c r="C29" s="747"/>
      <c r="D29" s="747"/>
      <c r="E29" s="747"/>
      <c r="F29" s="747"/>
      <c r="G29" s="238"/>
    </row>
    <row r="30" spans="1:7" s="231" customFormat="1">
      <c r="A30" s="747"/>
      <c r="B30" s="747"/>
      <c r="C30" s="747"/>
      <c r="D30" s="747"/>
      <c r="E30" s="747"/>
      <c r="F30" s="747"/>
      <c r="G30" s="238"/>
    </row>
    <row r="31" spans="1:7" s="231" customFormat="1">
      <c r="A31" s="241"/>
      <c r="B31" s="241"/>
      <c r="C31" s="241"/>
      <c r="D31" s="242"/>
      <c r="E31" s="242"/>
      <c r="F31" s="238"/>
      <c r="G31" s="240"/>
    </row>
    <row r="32" spans="1:7" s="231" customFormat="1">
      <c r="A32" s="239" t="s">
        <v>287</v>
      </c>
      <c r="B32" s="239"/>
      <c r="C32" s="239"/>
      <c r="F32" s="232"/>
      <c r="G32" s="240"/>
    </row>
    <row r="33" spans="1:7" s="231" customFormat="1">
      <c r="A33" s="239"/>
      <c r="B33" s="239"/>
      <c r="C33" s="239"/>
      <c r="F33" s="232"/>
      <c r="G33" s="240"/>
    </row>
    <row r="34" spans="1:7" s="231" customFormat="1">
      <c r="A34" s="239" t="s">
        <v>288</v>
      </c>
      <c r="B34" s="239"/>
      <c r="C34" s="239"/>
      <c r="F34" s="232"/>
      <c r="G34" s="240"/>
    </row>
    <row r="35" spans="1:7" s="231" customFormat="1">
      <c r="A35" s="239" t="s">
        <v>289</v>
      </c>
      <c r="B35" s="239"/>
      <c r="C35" s="239"/>
      <c r="F35" s="232"/>
      <c r="G35" s="240"/>
    </row>
    <row r="36" spans="1:7" s="231" customFormat="1">
      <c r="A36" s="239" t="s">
        <v>290</v>
      </c>
      <c r="B36" s="239"/>
      <c r="C36" s="239"/>
      <c r="F36" s="232"/>
      <c r="G36" s="240"/>
    </row>
    <row r="37" spans="1:7" s="231" customFormat="1">
      <c r="A37" s="748" t="s">
        <v>228</v>
      </c>
      <c r="B37" s="748"/>
      <c r="C37" s="748"/>
      <c r="D37" s="748"/>
      <c r="E37" s="748"/>
      <c r="F37" s="748"/>
      <c r="G37" s="240"/>
    </row>
    <row r="38" spans="1:7" s="231" customFormat="1">
      <c r="A38" s="745" t="s">
        <v>291</v>
      </c>
      <c r="B38" s="745"/>
      <c r="C38" s="745"/>
      <c r="D38" s="745"/>
      <c r="E38" s="745"/>
      <c r="F38" s="745"/>
      <c r="G38" s="232"/>
    </row>
    <row r="39" spans="1:7" s="231" customFormat="1">
      <c r="A39" s="745" t="s">
        <v>292</v>
      </c>
      <c r="B39" s="745"/>
      <c r="C39" s="745"/>
      <c r="D39" s="745"/>
      <c r="E39" s="745"/>
      <c r="F39" s="745"/>
      <c r="G39" s="232"/>
    </row>
    <row r="40" spans="1:7" s="231" customFormat="1">
      <c r="A40" s="745" t="s">
        <v>293</v>
      </c>
      <c r="B40" s="745"/>
      <c r="C40" s="745"/>
      <c r="D40" s="745"/>
      <c r="E40" s="745"/>
      <c r="F40" s="745"/>
      <c r="G40" s="232"/>
    </row>
    <row r="41" spans="1:7" s="231" customFormat="1">
      <c r="A41" s="745" t="s">
        <v>294</v>
      </c>
      <c r="B41" s="745"/>
      <c r="C41" s="745"/>
      <c r="D41" s="745"/>
      <c r="E41" s="745"/>
      <c r="F41" s="745"/>
      <c r="G41" s="232"/>
    </row>
    <row r="42" spans="1:7">
      <c r="A42" s="228"/>
      <c r="B42" s="243"/>
      <c r="E42" s="236"/>
      <c r="F42" s="237"/>
    </row>
    <row r="43" spans="1:7">
      <c r="A43" s="244" t="s">
        <v>131</v>
      </c>
      <c r="B43" s="69" t="s">
        <v>132</v>
      </c>
      <c r="C43" s="70" t="s">
        <v>133</v>
      </c>
      <c r="D43" s="71" t="s">
        <v>134</v>
      </c>
      <c r="E43" s="72" t="s">
        <v>135</v>
      </c>
      <c r="F43" s="73" t="s">
        <v>136</v>
      </c>
    </row>
    <row r="44" spans="1:7">
      <c r="A44" s="228"/>
      <c r="B44" s="243"/>
      <c r="E44" s="236"/>
      <c r="F44" s="237"/>
    </row>
    <row r="45" spans="1:7" ht="230.25" customHeight="1">
      <c r="A45" s="245" t="s">
        <v>295</v>
      </c>
      <c r="B45" s="246" t="s">
        <v>296</v>
      </c>
      <c r="C45" s="247"/>
      <c r="D45" s="248"/>
      <c r="E45" s="106"/>
      <c r="F45" s="106"/>
      <c r="G45" s="249"/>
    </row>
    <row r="46" spans="1:7" s="254" customFormat="1" ht="12.75" customHeight="1">
      <c r="A46" s="250"/>
      <c r="B46" s="251"/>
      <c r="C46" s="252" t="s">
        <v>162</v>
      </c>
      <c r="D46" s="248">
        <v>7.5</v>
      </c>
      <c r="E46" s="106"/>
      <c r="F46" s="106">
        <f>D46*E46</f>
        <v>0</v>
      </c>
      <c r="G46" s="253"/>
    </row>
    <row r="47" spans="1:7" s="254" customFormat="1">
      <c r="A47" s="250"/>
      <c r="B47" s="246"/>
      <c r="C47" s="255"/>
      <c r="D47" s="248"/>
      <c r="E47" s="106"/>
      <c r="F47" s="106"/>
    </row>
    <row r="48" spans="1:7" s="241" customFormat="1" ht="82.5" customHeight="1">
      <c r="A48" s="256" t="s">
        <v>297</v>
      </c>
      <c r="B48" s="257" t="s">
        <v>298</v>
      </c>
      <c r="C48" s="252"/>
      <c r="D48" s="258"/>
      <c r="E48" s="106"/>
      <c r="F48" s="106"/>
    </row>
    <row r="49" spans="1:7" ht="14.25" customHeight="1">
      <c r="A49" s="259"/>
      <c r="B49" s="260" t="s">
        <v>299</v>
      </c>
      <c r="C49" s="261" t="s">
        <v>300</v>
      </c>
      <c r="D49" s="262">
        <v>10</v>
      </c>
      <c r="E49" s="106"/>
      <c r="F49" s="106">
        <f>D49*E49</f>
        <v>0</v>
      </c>
    </row>
    <row r="50" spans="1:7" ht="18" customHeight="1">
      <c r="A50" s="259"/>
      <c r="B50" s="260" t="s">
        <v>301</v>
      </c>
      <c r="C50" s="261" t="s">
        <v>300</v>
      </c>
      <c r="D50" s="262">
        <v>10</v>
      </c>
      <c r="E50" s="106"/>
      <c r="F50" s="106">
        <f>D50*E50</f>
        <v>0</v>
      </c>
      <c r="G50" s="249"/>
    </row>
    <row r="51" spans="1:7" ht="18" customHeight="1">
      <c r="A51" s="259"/>
      <c r="B51" s="260"/>
      <c r="C51" s="261"/>
      <c r="D51" s="262"/>
      <c r="E51" s="106"/>
      <c r="F51" s="106"/>
      <c r="G51" s="249"/>
    </row>
    <row r="52" spans="1:7" s="266" customFormat="1" ht="80.25" customHeight="1">
      <c r="A52" s="256" t="s">
        <v>302</v>
      </c>
      <c r="B52" s="263" t="s">
        <v>303</v>
      </c>
      <c r="C52" s="264"/>
      <c r="D52" s="265"/>
      <c r="E52" s="106"/>
      <c r="F52" s="106"/>
    </row>
    <row r="53" spans="1:7" s="266" customFormat="1" ht="17.25" customHeight="1">
      <c r="A53" s="267"/>
      <c r="B53" s="268"/>
      <c r="C53" s="252" t="s">
        <v>162</v>
      </c>
      <c r="D53" s="269">
        <v>23</v>
      </c>
      <c r="E53" s="106"/>
      <c r="F53" s="106">
        <f>D53*E53</f>
        <v>0</v>
      </c>
    </row>
    <row r="54" spans="1:7" s="266" customFormat="1" ht="18.75" customHeight="1">
      <c r="A54" s="270" t="s">
        <v>27</v>
      </c>
      <c r="B54" s="271" t="s">
        <v>304</v>
      </c>
      <c r="C54" s="272"/>
      <c r="D54" s="273"/>
      <c r="E54" s="274"/>
      <c r="F54" s="275">
        <f>SUM(F45:F53)</f>
        <v>0</v>
      </c>
    </row>
    <row r="55" spans="1:7" s="266" customFormat="1" ht="15.75" customHeight="1">
      <c r="A55" s="276"/>
      <c r="B55" s="229"/>
      <c r="C55" s="230"/>
      <c r="D55" s="231"/>
      <c r="E55" s="232"/>
      <c r="F55" s="232"/>
    </row>
    <row r="56" spans="1:7" s="266" customFormat="1" ht="18.75" customHeight="1"/>
    <row r="57" spans="1:7" s="266" customFormat="1" ht="17.25" customHeight="1">
      <c r="G57" s="277"/>
    </row>
    <row r="58" spans="1:7" s="266" customFormat="1" ht="16.5" customHeight="1">
      <c r="G58" s="233"/>
    </row>
    <row r="59" spans="1:7" s="266" customFormat="1" ht="81.75" customHeight="1">
      <c r="G59" s="233"/>
    </row>
    <row r="60" spans="1:7" s="266" customFormat="1" ht="17.25" customHeight="1">
      <c r="G60" s="249"/>
    </row>
    <row r="61" spans="1:7" ht="13.5" customHeight="1">
      <c r="G61" s="249"/>
    </row>
    <row r="62" spans="1:7">
      <c r="G62" s="249"/>
    </row>
    <row r="63" spans="1:7" ht="16.5" customHeight="1">
      <c r="G63" s="249"/>
    </row>
    <row r="64" spans="1:7" ht="17.25" customHeight="1">
      <c r="G64" s="249"/>
    </row>
    <row r="65" spans="7:7">
      <c r="G65" s="249"/>
    </row>
    <row r="66" spans="7:7">
      <c r="G66" s="249"/>
    </row>
  </sheetData>
  <mergeCells count="13">
    <mergeCell ref="A21:F22"/>
    <mergeCell ref="A5:F5"/>
    <mergeCell ref="A6:F6"/>
    <mergeCell ref="A8:F9"/>
    <mergeCell ref="A11:F11"/>
    <mergeCell ref="A13:F13"/>
    <mergeCell ref="A41:F41"/>
    <mergeCell ref="A24:F27"/>
    <mergeCell ref="A29:F30"/>
    <mergeCell ref="A37:F37"/>
    <mergeCell ref="A38:F38"/>
    <mergeCell ref="A39:F39"/>
    <mergeCell ref="A40:F40"/>
  </mergeCells>
  <pageMargins left="0.78740157480314965" right="0" top="0.98425196850393704" bottom="0.98425196850393704" header="0.39370078740157483" footer="0.31496062992125984"/>
  <pageSetup paperSize="9" scale="89" orientation="portrait" r:id="rId1"/>
  <headerFooter alignWithMargins="0">
    <oddHeader>&amp;L&amp;9&amp;G&amp;C&amp;9KB Dubrava – ugradnja vanjskog dizala za povezivanje 
onkologije i radiologije s prostorom Poliklinike&amp;R&amp;9&amp;P / &amp;N</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M40"/>
  <sheetViews>
    <sheetView view="pageBreakPreview" topLeftCell="A8" zoomScaleNormal="100" zoomScaleSheetLayoutView="100" workbookViewId="0">
      <selection activeCell="E10" sqref="E10:E26"/>
    </sheetView>
  </sheetViews>
  <sheetFormatPr defaultRowHeight="12.75"/>
  <cols>
    <col min="1" max="1" width="7.28515625" style="276" customWidth="1"/>
    <col min="2" max="2" width="41.85546875" style="229" customWidth="1"/>
    <col min="3" max="3" width="8.5703125" style="230" customWidth="1"/>
    <col min="4" max="4" width="9.28515625" style="231" customWidth="1"/>
    <col min="5" max="5" width="10.7109375" style="232" customWidth="1"/>
    <col min="6" max="6" width="12.7109375" style="232" customWidth="1"/>
    <col min="7" max="7" width="9.140625" style="233"/>
    <col min="8" max="256" width="9.140625" style="229"/>
    <col min="257" max="257" width="7.28515625" style="229" customWidth="1"/>
    <col min="258" max="258" width="41.85546875" style="229" customWidth="1"/>
    <col min="259" max="259" width="8.5703125" style="229" customWidth="1"/>
    <col min="260" max="260" width="9.28515625" style="229" customWidth="1"/>
    <col min="261" max="261" width="10.7109375" style="229" customWidth="1"/>
    <col min="262" max="262" width="12.7109375" style="229" customWidth="1"/>
    <col min="263" max="512" width="9.140625" style="229"/>
    <col min="513" max="513" width="7.28515625" style="229" customWidth="1"/>
    <col min="514" max="514" width="41.85546875" style="229" customWidth="1"/>
    <col min="515" max="515" width="8.5703125" style="229" customWidth="1"/>
    <col min="516" max="516" width="9.28515625" style="229" customWidth="1"/>
    <col min="517" max="517" width="10.7109375" style="229" customWidth="1"/>
    <col min="518" max="518" width="12.7109375" style="229" customWidth="1"/>
    <col min="519" max="768" width="9.140625" style="229"/>
    <col min="769" max="769" width="7.28515625" style="229" customWidth="1"/>
    <col min="770" max="770" width="41.85546875" style="229" customWidth="1"/>
    <col min="771" max="771" width="8.5703125" style="229" customWidth="1"/>
    <col min="772" max="772" width="9.28515625" style="229" customWidth="1"/>
    <col min="773" max="773" width="10.7109375" style="229" customWidth="1"/>
    <col min="774" max="774" width="12.7109375" style="229" customWidth="1"/>
    <col min="775" max="1024" width="9.140625" style="229"/>
    <col min="1025" max="1025" width="7.28515625" style="229" customWidth="1"/>
    <col min="1026" max="1026" width="41.85546875" style="229" customWidth="1"/>
    <col min="1027" max="1027" width="8.5703125" style="229" customWidth="1"/>
    <col min="1028" max="1028" width="9.28515625" style="229" customWidth="1"/>
    <col min="1029" max="1029" width="10.7109375" style="229" customWidth="1"/>
    <col min="1030" max="1030" width="12.7109375" style="229" customWidth="1"/>
    <col min="1031" max="1280" width="9.140625" style="229"/>
    <col min="1281" max="1281" width="7.28515625" style="229" customWidth="1"/>
    <col min="1282" max="1282" width="41.85546875" style="229" customWidth="1"/>
    <col min="1283" max="1283" width="8.5703125" style="229" customWidth="1"/>
    <col min="1284" max="1284" width="9.28515625" style="229" customWidth="1"/>
    <col min="1285" max="1285" width="10.7109375" style="229" customWidth="1"/>
    <col min="1286" max="1286" width="12.7109375" style="229" customWidth="1"/>
    <col min="1287" max="1536" width="9.140625" style="229"/>
    <col min="1537" max="1537" width="7.28515625" style="229" customWidth="1"/>
    <col min="1538" max="1538" width="41.85546875" style="229" customWidth="1"/>
    <col min="1539" max="1539" width="8.5703125" style="229" customWidth="1"/>
    <col min="1540" max="1540" width="9.28515625" style="229" customWidth="1"/>
    <col min="1541" max="1541" width="10.7109375" style="229" customWidth="1"/>
    <col min="1542" max="1542" width="12.7109375" style="229" customWidth="1"/>
    <col min="1543" max="1792" width="9.140625" style="229"/>
    <col min="1793" max="1793" width="7.28515625" style="229" customWidth="1"/>
    <col min="1794" max="1794" width="41.85546875" style="229" customWidth="1"/>
    <col min="1795" max="1795" width="8.5703125" style="229" customWidth="1"/>
    <col min="1796" max="1796" width="9.28515625" style="229" customWidth="1"/>
    <col min="1797" max="1797" width="10.7109375" style="229" customWidth="1"/>
    <col min="1798" max="1798" width="12.7109375" style="229" customWidth="1"/>
    <col min="1799" max="2048" width="9.140625" style="229"/>
    <col min="2049" max="2049" width="7.28515625" style="229" customWidth="1"/>
    <col min="2050" max="2050" width="41.85546875" style="229" customWidth="1"/>
    <col min="2051" max="2051" width="8.5703125" style="229" customWidth="1"/>
    <col min="2052" max="2052" width="9.28515625" style="229" customWidth="1"/>
    <col min="2053" max="2053" width="10.7109375" style="229" customWidth="1"/>
    <col min="2054" max="2054" width="12.7109375" style="229" customWidth="1"/>
    <col min="2055" max="2304" width="9.140625" style="229"/>
    <col min="2305" max="2305" width="7.28515625" style="229" customWidth="1"/>
    <col min="2306" max="2306" width="41.85546875" style="229" customWidth="1"/>
    <col min="2307" max="2307" width="8.5703125" style="229" customWidth="1"/>
    <col min="2308" max="2308" width="9.28515625" style="229" customWidth="1"/>
    <col min="2309" max="2309" width="10.7109375" style="229" customWidth="1"/>
    <col min="2310" max="2310" width="12.7109375" style="229" customWidth="1"/>
    <col min="2311" max="2560" width="9.140625" style="229"/>
    <col min="2561" max="2561" width="7.28515625" style="229" customWidth="1"/>
    <col min="2562" max="2562" width="41.85546875" style="229" customWidth="1"/>
    <col min="2563" max="2563" width="8.5703125" style="229" customWidth="1"/>
    <col min="2564" max="2564" width="9.28515625" style="229" customWidth="1"/>
    <col min="2565" max="2565" width="10.7109375" style="229" customWidth="1"/>
    <col min="2566" max="2566" width="12.7109375" style="229" customWidth="1"/>
    <col min="2567" max="2816" width="9.140625" style="229"/>
    <col min="2817" max="2817" width="7.28515625" style="229" customWidth="1"/>
    <col min="2818" max="2818" width="41.85546875" style="229" customWidth="1"/>
    <col min="2819" max="2819" width="8.5703125" style="229" customWidth="1"/>
    <col min="2820" max="2820" width="9.28515625" style="229" customWidth="1"/>
    <col min="2821" max="2821" width="10.7109375" style="229" customWidth="1"/>
    <col min="2822" max="2822" width="12.7109375" style="229" customWidth="1"/>
    <col min="2823" max="3072" width="9.140625" style="229"/>
    <col min="3073" max="3073" width="7.28515625" style="229" customWidth="1"/>
    <col min="3074" max="3074" width="41.85546875" style="229" customWidth="1"/>
    <col min="3075" max="3075" width="8.5703125" style="229" customWidth="1"/>
    <col min="3076" max="3076" width="9.28515625" style="229" customWidth="1"/>
    <col min="3077" max="3077" width="10.7109375" style="229" customWidth="1"/>
    <col min="3078" max="3078" width="12.7109375" style="229" customWidth="1"/>
    <col min="3079" max="3328" width="9.140625" style="229"/>
    <col min="3329" max="3329" width="7.28515625" style="229" customWidth="1"/>
    <col min="3330" max="3330" width="41.85546875" style="229" customWidth="1"/>
    <col min="3331" max="3331" width="8.5703125" style="229" customWidth="1"/>
    <col min="3332" max="3332" width="9.28515625" style="229" customWidth="1"/>
    <col min="3333" max="3333" width="10.7109375" style="229" customWidth="1"/>
    <col min="3334" max="3334" width="12.7109375" style="229" customWidth="1"/>
    <col min="3335" max="3584" width="9.140625" style="229"/>
    <col min="3585" max="3585" width="7.28515625" style="229" customWidth="1"/>
    <col min="3586" max="3586" width="41.85546875" style="229" customWidth="1"/>
    <col min="3587" max="3587" width="8.5703125" style="229" customWidth="1"/>
    <col min="3588" max="3588" width="9.28515625" style="229" customWidth="1"/>
    <col min="3589" max="3589" width="10.7109375" style="229" customWidth="1"/>
    <col min="3590" max="3590" width="12.7109375" style="229" customWidth="1"/>
    <col min="3591" max="3840" width="9.140625" style="229"/>
    <col min="3841" max="3841" width="7.28515625" style="229" customWidth="1"/>
    <col min="3842" max="3842" width="41.85546875" style="229" customWidth="1"/>
    <col min="3843" max="3843" width="8.5703125" style="229" customWidth="1"/>
    <col min="3844" max="3844" width="9.28515625" style="229" customWidth="1"/>
    <col min="3845" max="3845" width="10.7109375" style="229" customWidth="1"/>
    <col min="3846" max="3846" width="12.7109375" style="229" customWidth="1"/>
    <col min="3847" max="4096" width="9.140625" style="229"/>
    <col min="4097" max="4097" width="7.28515625" style="229" customWidth="1"/>
    <col min="4098" max="4098" width="41.85546875" style="229" customWidth="1"/>
    <col min="4099" max="4099" width="8.5703125" style="229" customWidth="1"/>
    <col min="4100" max="4100" width="9.28515625" style="229" customWidth="1"/>
    <col min="4101" max="4101" width="10.7109375" style="229" customWidth="1"/>
    <col min="4102" max="4102" width="12.7109375" style="229" customWidth="1"/>
    <col min="4103" max="4352" width="9.140625" style="229"/>
    <col min="4353" max="4353" width="7.28515625" style="229" customWidth="1"/>
    <col min="4354" max="4354" width="41.85546875" style="229" customWidth="1"/>
    <col min="4355" max="4355" width="8.5703125" style="229" customWidth="1"/>
    <col min="4356" max="4356" width="9.28515625" style="229" customWidth="1"/>
    <col min="4357" max="4357" width="10.7109375" style="229" customWidth="1"/>
    <col min="4358" max="4358" width="12.7109375" style="229" customWidth="1"/>
    <col min="4359" max="4608" width="9.140625" style="229"/>
    <col min="4609" max="4609" width="7.28515625" style="229" customWidth="1"/>
    <col min="4610" max="4610" width="41.85546875" style="229" customWidth="1"/>
    <col min="4611" max="4611" width="8.5703125" style="229" customWidth="1"/>
    <col min="4612" max="4612" width="9.28515625" style="229" customWidth="1"/>
    <col min="4613" max="4613" width="10.7109375" style="229" customWidth="1"/>
    <col min="4614" max="4614" width="12.7109375" style="229" customWidth="1"/>
    <col min="4615" max="4864" width="9.140625" style="229"/>
    <col min="4865" max="4865" width="7.28515625" style="229" customWidth="1"/>
    <col min="4866" max="4866" width="41.85546875" style="229" customWidth="1"/>
    <col min="4867" max="4867" width="8.5703125" style="229" customWidth="1"/>
    <col min="4868" max="4868" width="9.28515625" style="229" customWidth="1"/>
    <col min="4869" max="4869" width="10.7109375" style="229" customWidth="1"/>
    <col min="4870" max="4870" width="12.7109375" style="229" customWidth="1"/>
    <col min="4871" max="5120" width="9.140625" style="229"/>
    <col min="5121" max="5121" width="7.28515625" style="229" customWidth="1"/>
    <col min="5122" max="5122" width="41.85546875" style="229" customWidth="1"/>
    <col min="5123" max="5123" width="8.5703125" style="229" customWidth="1"/>
    <col min="5124" max="5124" width="9.28515625" style="229" customWidth="1"/>
    <col min="5125" max="5125" width="10.7109375" style="229" customWidth="1"/>
    <col min="5126" max="5126" width="12.7109375" style="229" customWidth="1"/>
    <col min="5127" max="5376" width="9.140625" style="229"/>
    <col min="5377" max="5377" width="7.28515625" style="229" customWidth="1"/>
    <col min="5378" max="5378" width="41.85546875" style="229" customWidth="1"/>
    <col min="5379" max="5379" width="8.5703125" style="229" customWidth="1"/>
    <col min="5380" max="5380" width="9.28515625" style="229" customWidth="1"/>
    <col min="5381" max="5381" width="10.7109375" style="229" customWidth="1"/>
    <col min="5382" max="5382" width="12.7109375" style="229" customWidth="1"/>
    <col min="5383" max="5632" width="9.140625" style="229"/>
    <col min="5633" max="5633" width="7.28515625" style="229" customWidth="1"/>
    <col min="5634" max="5634" width="41.85546875" style="229" customWidth="1"/>
    <col min="5635" max="5635" width="8.5703125" style="229" customWidth="1"/>
    <col min="5636" max="5636" width="9.28515625" style="229" customWidth="1"/>
    <col min="5637" max="5637" width="10.7109375" style="229" customWidth="1"/>
    <col min="5638" max="5638" width="12.7109375" style="229" customWidth="1"/>
    <col min="5639" max="5888" width="9.140625" style="229"/>
    <col min="5889" max="5889" width="7.28515625" style="229" customWidth="1"/>
    <col min="5890" max="5890" width="41.85546875" style="229" customWidth="1"/>
    <col min="5891" max="5891" width="8.5703125" style="229" customWidth="1"/>
    <col min="5892" max="5892" width="9.28515625" style="229" customWidth="1"/>
    <col min="5893" max="5893" width="10.7109375" style="229" customWidth="1"/>
    <col min="5894" max="5894" width="12.7109375" style="229" customWidth="1"/>
    <col min="5895" max="6144" width="9.140625" style="229"/>
    <col min="6145" max="6145" width="7.28515625" style="229" customWidth="1"/>
    <col min="6146" max="6146" width="41.85546875" style="229" customWidth="1"/>
    <col min="6147" max="6147" width="8.5703125" style="229" customWidth="1"/>
    <col min="6148" max="6148" width="9.28515625" style="229" customWidth="1"/>
    <col min="6149" max="6149" width="10.7109375" style="229" customWidth="1"/>
    <col min="6150" max="6150" width="12.7109375" style="229" customWidth="1"/>
    <col min="6151" max="6400" width="9.140625" style="229"/>
    <col min="6401" max="6401" width="7.28515625" style="229" customWidth="1"/>
    <col min="6402" max="6402" width="41.85546875" style="229" customWidth="1"/>
    <col min="6403" max="6403" width="8.5703125" style="229" customWidth="1"/>
    <col min="6404" max="6404" width="9.28515625" style="229" customWidth="1"/>
    <col min="6405" max="6405" width="10.7109375" style="229" customWidth="1"/>
    <col min="6406" max="6406" width="12.7109375" style="229" customWidth="1"/>
    <col min="6407" max="6656" width="9.140625" style="229"/>
    <col min="6657" max="6657" width="7.28515625" style="229" customWidth="1"/>
    <col min="6658" max="6658" width="41.85546875" style="229" customWidth="1"/>
    <col min="6659" max="6659" width="8.5703125" style="229" customWidth="1"/>
    <col min="6660" max="6660" width="9.28515625" style="229" customWidth="1"/>
    <col min="6661" max="6661" width="10.7109375" style="229" customWidth="1"/>
    <col min="6662" max="6662" width="12.7109375" style="229" customWidth="1"/>
    <col min="6663" max="6912" width="9.140625" style="229"/>
    <col min="6913" max="6913" width="7.28515625" style="229" customWidth="1"/>
    <col min="6914" max="6914" width="41.85546875" style="229" customWidth="1"/>
    <col min="6915" max="6915" width="8.5703125" style="229" customWidth="1"/>
    <col min="6916" max="6916" width="9.28515625" style="229" customWidth="1"/>
    <col min="6917" max="6917" width="10.7109375" style="229" customWidth="1"/>
    <col min="6918" max="6918" width="12.7109375" style="229" customWidth="1"/>
    <col min="6919" max="7168" width="9.140625" style="229"/>
    <col min="7169" max="7169" width="7.28515625" style="229" customWidth="1"/>
    <col min="7170" max="7170" width="41.85546875" style="229" customWidth="1"/>
    <col min="7171" max="7171" width="8.5703125" style="229" customWidth="1"/>
    <col min="7172" max="7172" width="9.28515625" style="229" customWidth="1"/>
    <col min="7173" max="7173" width="10.7109375" style="229" customWidth="1"/>
    <col min="7174" max="7174" width="12.7109375" style="229" customWidth="1"/>
    <col min="7175" max="7424" width="9.140625" style="229"/>
    <col min="7425" max="7425" width="7.28515625" style="229" customWidth="1"/>
    <col min="7426" max="7426" width="41.85546875" style="229" customWidth="1"/>
    <col min="7427" max="7427" width="8.5703125" style="229" customWidth="1"/>
    <col min="7428" max="7428" width="9.28515625" style="229" customWidth="1"/>
    <col min="7429" max="7429" width="10.7109375" style="229" customWidth="1"/>
    <col min="7430" max="7430" width="12.7109375" style="229" customWidth="1"/>
    <col min="7431" max="7680" width="9.140625" style="229"/>
    <col min="7681" max="7681" width="7.28515625" style="229" customWidth="1"/>
    <col min="7682" max="7682" width="41.85546875" style="229" customWidth="1"/>
    <col min="7683" max="7683" width="8.5703125" style="229" customWidth="1"/>
    <col min="7684" max="7684" width="9.28515625" style="229" customWidth="1"/>
    <col min="7685" max="7685" width="10.7109375" style="229" customWidth="1"/>
    <col min="7686" max="7686" width="12.7109375" style="229" customWidth="1"/>
    <col min="7687" max="7936" width="9.140625" style="229"/>
    <col min="7937" max="7937" width="7.28515625" style="229" customWidth="1"/>
    <col min="7938" max="7938" width="41.85546875" style="229" customWidth="1"/>
    <col min="7939" max="7939" width="8.5703125" style="229" customWidth="1"/>
    <col min="7940" max="7940" width="9.28515625" style="229" customWidth="1"/>
    <col min="7941" max="7941" width="10.7109375" style="229" customWidth="1"/>
    <col min="7942" max="7942" width="12.7109375" style="229" customWidth="1"/>
    <col min="7943" max="8192" width="9.140625" style="229"/>
    <col min="8193" max="8193" width="7.28515625" style="229" customWidth="1"/>
    <col min="8194" max="8194" width="41.85546875" style="229" customWidth="1"/>
    <col min="8195" max="8195" width="8.5703125" style="229" customWidth="1"/>
    <col min="8196" max="8196" width="9.28515625" style="229" customWidth="1"/>
    <col min="8197" max="8197" width="10.7109375" style="229" customWidth="1"/>
    <col min="8198" max="8198" width="12.7109375" style="229" customWidth="1"/>
    <col min="8199" max="8448" width="9.140625" style="229"/>
    <col min="8449" max="8449" width="7.28515625" style="229" customWidth="1"/>
    <col min="8450" max="8450" width="41.85546875" style="229" customWidth="1"/>
    <col min="8451" max="8451" width="8.5703125" style="229" customWidth="1"/>
    <col min="8452" max="8452" width="9.28515625" style="229" customWidth="1"/>
    <col min="8453" max="8453" width="10.7109375" style="229" customWidth="1"/>
    <col min="8454" max="8454" width="12.7109375" style="229" customWidth="1"/>
    <col min="8455" max="8704" width="9.140625" style="229"/>
    <col min="8705" max="8705" width="7.28515625" style="229" customWidth="1"/>
    <col min="8706" max="8706" width="41.85546875" style="229" customWidth="1"/>
    <col min="8707" max="8707" width="8.5703125" style="229" customWidth="1"/>
    <col min="8708" max="8708" width="9.28515625" style="229" customWidth="1"/>
    <col min="8709" max="8709" width="10.7109375" style="229" customWidth="1"/>
    <col min="8710" max="8710" width="12.7109375" style="229" customWidth="1"/>
    <col min="8711" max="8960" width="9.140625" style="229"/>
    <col min="8961" max="8961" width="7.28515625" style="229" customWidth="1"/>
    <col min="8962" max="8962" width="41.85546875" style="229" customWidth="1"/>
    <col min="8963" max="8963" width="8.5703125" style="229" customWidth="1"/>
    <col min="8964" max="8964" width="9.28515625" style="229" customWidth="1"/>
    <col min="8965" max="8965" width="10.7109375" style="229" customWidth="1"/>
    <col min="8966" max="8966" width="12.7109375" style="229" customWidth="1"/>
    <col min="8967" max="9216" width="9.140625" style="229"/>
    <col min="9217" max="9217" width="7.28515625" style="229" customWidth="1"/>
    <col min="9218" max="9218" width="41.85546875" style="229" customWidth="1"/>
    <col min="9219" max="9219" width="8.5703125" style="229" customWidth="1"/>
    <col min="9220" max="9220" width="9.28515625" style="229" customWidth="1"/>
    <col min="9221" max="9221" width="10.7109375" style="229" customWidth="1"/>
    <col min="9222" max="9222" width="12.7109375" style="229" customWidth="1"/>
    <col min="9223" max="9472" width="9.140625" style="229"/>
    <col min="9473" max="9473" width="7.28515625" style="229" customWidth="1"/>
    <col min="9474" max="9474" width="41.85546875" style="229" customWidth="1"/>
    <col min="9475" max="9475" width="8.5703125" style="229" customWidth="1"/>
    <col min="9476" max="9476" width="9.28515625" style="229" customWidth="1"/>
    <col min="9477" max="9477" width="10.7109375" style="229" customWidth="1"/>
    <col min="9478" max="9478" width="12.7109375" style="229" customWidth="1"/>
    <col min="9479" max="9728" width="9.140625" style="229"/>
    <col min="9729" max="9729" width="7.28515625" style="229" customWidth="1"/>
    <col min="9730" max="9730" width="41.85546875" style="229" customWidth="1"/>
    <col min="9731" max="9731" width="8.5703125" style="229" customWidth="1"/>
    <col min="9732" max="9732" width="9.28515625" style="229" customWidth="1"/>
    <col min="9733" max="9733" width="10.7109375" style="229" customWidth="1"/>
    <col min="9734" max="9734" width="12.7109375" style="229" customWidth="1"/>
    <col min="9735" max="9984" width="9.140625" style="229"/>
    <col min="9985" max="9985" width="7.28515625" style="229" customWidth="1"/>
    <col min="9986" max="9986" width="41.85546875" style="229" customWidth="1"/>
    <col min="9987" max="9987" width="8.5703125" style="229" customWidth="1"/>
    <col min="9988" max="9988" width="9.28515625" style="229" customWidth="1"/>
    <col min="9989" max="9989" width="10.7109375" style="229" customWidth="1"/>
    <col min="9990" max="9990" width="12.7109375" style="229" customWidth="1"/>
    <col min="9991" max="10240" width="9.140625" style="229"/>
    <col min="10241" max="10241" width="7.28515625" style="229" customWidth="1"/>
    <col min="10242" max="10242" width="41.85546875" style="229" customWidth="1"/>
    <col min="10243" max="10243" width="8.5703125" style="229" customWidth="1"/>
    <col min="10244" max="10244" width="9.28515625" style="229" customWidth="1"/>
    <col min="10245" max="10245" width="10.7109375" style="229" customWidth="1"/>
    <col min="10246" max="10246" width="12.7109375" style="229" customWidth="1"/>
    <col min="10247" max="10496" width="9.140625" style="229"/>
    <col min="10497" max="10497" width="7.28515625" style="229" customWidth="1"/>
    <col min="10498" max="10498" width="41.85546875" style="229" customWidth="1"/>
    <col min="10499" max="10499" width="8.5703125" style="229" customWidth="1"/>
    <col min="10500" max="10500" width="9.28515625" style="229" customWidth="1"/>
    <col min="10501" max="10501" width="10.7109375" style="229" customWidth="1"/>
    <col min="10502" max="10502" width="12.7109375" style="229" customWidth="1"/>
    <col min="10503" max="10752" width="9.140625" style="229"/>
    <col min="10753" max="10753" width="7.28515625" style="229" customWidth="1"/>
    <col min="10754" max="10754" width="41.85546875" style="229" customWidth="1"/>
    <col min="10755" max="10755" width="8.5703125" style="229" customWidth="1"/>
    <col min="10756" max="10756" width="9.28515625" style="229" customWidth="1"/>
    <col min="10757" max="10757" width="10.7109375" style="229" customWidth="1"/>
    <col min="10758" max="10758" width="12.7109375" style="229" customWidth="1"/>
    <col min="10759" max="11008" width="9.140625" style="229"/>
    <col min="11009" max="11009" width="7.28515625" style="229" customWidth="1"/>
    <col min="11010" max="11010" width="41.85546875" style="229" customWidth="1"/>
    <col min="11011" max="11011" width="8.5703125" style="229" customWidth="1"/>
    <col min="11012" max="11012" width="9.28515625" style="229" customWidth="1"/>
    <col min="11013" max="11013" width="10.7109375" style="229" customWidth="1"/>
    <col min="11014" max="11014" width="12.7109375" style="229" customWidth="1"/>
    <col min="11015" max="11264" width="9.140625" style="229"/>
    <col min="11265" max="11265" width="7.28515625" style="229" customWidth="1"/>
    <col min="11266" max="11266" width="41.85546875" style="229" customWidth="1"/>
    <col min="11267" max="11267" width="8.5703125" style="229" customWidth="1"/>
    <col min="11268" max="11268" width="9.28515625" style="229" customWidth="1"/>
    <col min="11269" max="11269" width="10.7109375" style="229" customWidth="1"/>
    <col min="11270" max="11270" width="12.7109375" style="229" customWidth="1"/>
    <col min="11271" max="11520" width="9.140625" style="229"/>
    <col min="11521" max="11521" width="7.28515625" style="229" customWidth="1"/>
    <col min="11522" max="11522" width="41.85546875" style="229" customWidth="1"/>
    <col min="11523" max="11523" width="8.5703125" style="229" customWidth="1"/>
    <col min="11524" max="11524" width="9.28515625" style="229" customWidth="1"/>
    <col min="11525" max="11525" width="10.7109375" style="229" customWidth="1"/>
    <col min="11526" max="11526" width="12.7109375" style="229" customWidth="1"/>
    <col min="11527" max="11776" width="9.140625" style="229"/>
    <col min="11777" max="11777" width="7.28515625" style="229" customWidth="1"/>
    <col min="11778" max="11778" width="41.85546875" style="229" customWidth="1"/>
    <col min="11779" max="11779" width="8.5703125" style="229" customWidth="1"/>
    <col min="11780" max="11780" width="9.28515625" style="229" customWidth="1"/>
    <col min="11781" max="11781" width="10.7109375" style="229" customWidth="1"/>
    <col min="11782" max="11782" width="12.7109375" style="229" customWidth="1"/>
    <col min="11783" max="12032" width="9.140625" style="229"/>
    <col min="12033" max="12033" width="7.28515625" style="229" customWidth="1"/>
    <col min="12034" max="12034" width="41.85546875" style="229" customWidth="1"/>
    <col min="12035" max="12035" width="8.5703125" style="229" customWidth="1"/>
    <col min="12036" max="12036" width="9.28515625" style="229" customWidth="1"/>
    <col min="12037" max="12037" width="10.7109375" style="229" customWidth="1"/>
    <col min="12038" max="12038" width="12.7109375" style="229" customWidth="1"/>
    <col min="12039" max="12288" width="9.140625" style="229"/>
    <col min="12289" max="12289" width="7.28515625" style="229" customWidth="1"/>
    <col min="12290" max="12290" width="41.85546875" style="229" customWidth="1"/>
    <col min="12291" max="12291" width="8.5703125" style="229" customWidth="1"/>
    <col min="12292" max="12292" width="9.28515625" style="229" customWidth="1"/>
    <col min="12293" max="12293" width="10.7109375" style="229" customWidth="1"/>
    <col min="12294" max="12294" width="12.7109375" style="229" customWidth="1"/>
    <col min="12295" max="12544" width="9.140625" style="229"/>
    <col min="12545" max="12545" width="7.28515625" style="229" customWidth="1"/>
    <col min="12546" max="12546" width="41.85546875" style="229" customWidth="1"/>
    <col min="12547" max="12547" width="8.5703125" style="229" customWidth="1"/>
    <col min="12548" max="12548" width="9.28515625" style="229" customWidth="1"/>
    <col min="12549" max="12549" width="10.7109375" style="229" customWidth="1"/>
    <col min="12550" max="12550" width="12.7109375" style="229" customWidth="1"/>
    <col min="12551" max="12800" width="9.140625" style="229"/>
    <col min="12801" max="12801" width="7.28515625" style="229" customWidth="1"/>
    <col min="12802" max="12802" width="41.85546875" style="229" customWidth="1"/>
    <col min="12803" max="12803" width="8.5703125" style="229" customWidth="1"/>
    <col min="12804" max="12804" width="9.28515625" style="229" customWidth="1"/>
    <col min="12805" max="12805" width="10.7109375" style="229" customWidth="1"/>
    <col min="12806" max="12806" width="12.7109375" style="229" customWidth="1"/>
    <col min="12807" max="13056" width="9.140625" style="229"/>
    <col min="13057" max="13057" width="7.28515625" style="229" customWidth="1"/>
    <col min="13058" max="13058" width="41.85546875" style="229" customWidth="1"/>
    <col min="13059" max="13059" width="8.5703125" style="229" customWidth="1"/>
    <col min="13060" max="13060" width="9.28515625" style="229" customWidth="1"/>
    <col min="13061" max="13061" width="10.7109375" style="229" customWidth="1"/>
    <col min="13062" max="13062" width="12.7109375" style="229" customWidth="1"/>
    <col min="13063" max="13312" width="9.140625" style="229"/>
    <col min="13313" max="13313" width="7.28515625" style="229" customWidth="1"/>
    <col min="13314" max="13314" width="41.85546875" style="229" customWidth="1"/>
    <col min="13315" max="13315" width="8.5703125" style="229" customWidth="1"/>
    <col min="13316" max="13316" width="9.28515625" style="229" customWidth="1"/>
    <col min="13317" max="13317" width="10.7109375" style="229" customWidth="1"/>
    <col min="13318" max="13318" width="12.7109375" style="229" customWidth="1"/>
    <col min="13319" max="13568" width="9.140625" style="229"/>
    <col min="13569" max="13569" width="7.28515625" style="229" customWidth="1"/>
    <col min="13570" max="13570" width="41.85546875" style="229" customWidth="1"/>
    <col min="13571" max="13571" width="8.5703125" style="229" customWidth="1"/>
    <col min="13572" max="13572" width="9.28515625" style="229" customWidth="1"/>
    <col min="13573" max="13573" width="10.7109375" style="229" customWidth="1"/>
    <col min="13574" max="13574" width="12.7109375" style="229" customWidth="1"/>
    <col min="13575" max="13824" width="9.140625" style="229"/>
    <col min="13825" max="13825" width="7.28515625" style="229" customWidth="1"/>
    <col min="13826" max="13826" width="41.85546875" style="229" customWidth="1"/>
    <col min="13827" max="13827" width="8.5703125" style="229" customWidth="1"/>
    <col min="13828" max="13828" width="9.28515625" style="229" customWidth="1"/>
    <col min="13829" max="13829" width="10.7109375" style="229" customWidth="1"/>
    <col min="13830" max="13830" width="12.7109375" style="229" customWidth="1"/>
    <col min="13831" max="14080" width="9.140625" style="229"/>
    <col min="14081" max="14081" width="7.28515625" style="229" customWidth="1"/>
    <col min="14082" max="14082" width="41.85546875" style="229" customWidth="1"/>
    <col min="14083" max="14083" width="8.5703125" style="229" customWidth="1"/>
    <col min="14084" max="14084" width="9.28515625" style="229" customWidth="1"/>
    <col min="14085" max="14085" width="10.7109375" style="229" customWidth="1"/>
    <col min="14086" max="14086" width="12.7109375" style="229" customWidth="1"/>
    <col min="14087" max="14336" width="9.140625" style="229"/>
    <col min="14337" max="14337" width="7.28515625" style="229" customWidth="1"/>
    <col min="14338" max="14338" width="41.85546875" style="229" customWidth="1"/>
    <col min="14339" max="14339" width="8.5703125" style="229" customWidth="1"/>
    <col min="14340" max="14340" width="9.28515625" style="229" customWidth="1"/>
    <col min="14341" max="14341" width="10.7109375" style="229" customWidth="1"/>
    <col min="14342" max="14342" width="12.7109375" style="229" customWidth="1"/>
    <col min="14343" max="14592" width="9.140625" style="229"/>
    <col min="14593" max="14593" width="7.28515625" style="229" customWidth="1"/>
    <col min="14594" max="14594" width="41.85546875" style="229" customWidth="1"/>
    <col min="14595" max="14595" width="8.5703125" style="229" customWidth="1"/>
    <col min="14596" max="14596" width="9.28515625" style="229" customWidth="1"/>
    <col min="14597" max="14597" width="10.7109375" style="229" customWidth="1"/>
    <col min="14598" max="14598" width="12.7109375" style="229" customWidth="1"/>
    <col min="14599" max="14848" width="9.140625" style="229"/>
    <col min="14849" max="14849" width="7.28515625" style="229" customWidth="1"/>
    <col min="14850" max="14850" width="41.85546875" style="229" customWidth="1"/>
    <col min="14851" max="14851" width="8.5703125" style="229" customWidth="1"/>
    <col min="14852" max="14852" width="9.28515625" style="229" customWidth="1"/>
    <col min="14853" max="14853" width="10.7109375" style="229" customWidth="1"/>
    <col min="14854" max="14854" width="12.7109375" style="229" customWidth="1"/>
    <col min="14855" max="15104" width="9.140625" style="229"/>
    <col min="15105" max="15105" width="7.28515625" style="229" customWidth="1"/>
    <col min="15106" max="15106" width="41.85546875" style="229" customWidth="1"/>
    <col min="15107" max="15107" width="8.5703125" style="229" customWidth="1"/>
    <col min="15108" max="15108" width="9.28515625" style="229" customWidth="1"/>
    <col min="15109" max="15109" width="10.7109375" style="229" customWidth="1"/>
    <col min="15110" max="15110" width="12.7109375" style="229" customWidth="1"/>
    <col min="15111" max="15360" width="9.140625" style="229"/>
    <col min="15361" max="15361" width="7.28515625" style="229" customWidth="1"/>
    <col min="15362" max="15362" width="41.85546875" style="229" customWidth="1"/>
    <col min="15363" max="15363" width="8.5703125" style="229" customWidth="1"/>
    <col min="15364" max="15364" width="9.28515625" style="229" customWidth="1"/>
    <col min="15365" max="15365" width="10.7109375" style="229" customWidth="1"/>
    <col min="15366" max="15366" width="12.7109375" style="229" customWidth="1"/>
    <col min="15367" max="15616" width="9.140625" style="229"/>
    <col min="15617" max="15617" width="7.28515625" style="229" customWidth="1"/>
    <col min="15618" max="15618" width="41.85546875" style="229" customWidth="1"/>
    <col min="15619" max="15619" width="8.5703125" style="229" customWidth="1"/>
    <col min="15620" max="15620" width="9.28515625" style="229" customWidth="1"/>
    <col min="15621" max="15621" width="10.7109375" style="229" customWidth="1"/>
    <col min="15622" max="15622" width="12.7109375" style="229" customWidth="1"/>
    <col min="15623" max="15872" width="9.140625" style="229"/>
    <col min="15873" max="15873" width="7.28515625" style="229" customWidth="1"/>
    <col min="15874" max="15874" width="41.85546875" style="229" customWidth="1"/>
    <col min="15875" max="15875" width="8.5703125" style="229" customWidth="1"/>
    <col min="15876" max="15876" width="9.28515625" style="229" customWidth="1"/>
    <col min="15877" max="15877" width="10.7109375" style="229" customWidth="1"/>
    <col min="15878" max="15878" width="12.7109375" style="229" customWidth="1"/>
    <col min="15879" max="16128" width="9.140625" style="229"/>
    <col min="16129" max="16129" width="7.28515625" style="229" customWidth="1"/>
    <col min="16130" max="16130" width="41.85546875" style="229" customWidth="1"/>
    <col min="16131" max="16131" width="8.5703125" style="229" customWidth="1"/>
    <col min="16132" max="16132" width="9.28515625" style="229" customWidth="1"/>
    <col min="16133" max="16133" width="10.7109375" style="229" customWidth="1"/>
    <col min="16134" max="16134" width="12.7109375" style="229" customWidth="1"/>
    <col min="16135" max="16384" width="9.140625" style="229"/>
  </cols>
  <sheetData>
    <row r="1" spans="1:12">
      <c r="A1" s="228"/>
    </row>
    <row r="2" spans="1:12">
      <c r="A2" s="234" t="s">
        <v>29</v>
      </c>
      <c r="B2" s="235" t="s">
        <v>30</v>
      </c>
      <c r="E2" s="236"/>
      <c r="F2" s="237"/>
    </row>
    <row r="3" spans="1:12">
      <c r="A3" s="234"/>
      <c r="B3" s="235"/>
      <c r="E3" s="236"/>
      <c r="F3" s="237"/>
    </row>
    <row r="4" spans="1:12">
      <c r="A4" s="234"/>
      <c r="B4" s="235" t="s">
        <v>108</v>
      </c>
      <c r="E4" s="236"/>
      <c r="F4" s="237"/>
    </row>
    <row r="5" spans="1:12" ht="248.25" customHeight="1">
      <c r="A5" s="750" t="s">
        <v>305</v>
      </c>
      <c r="B5" s="751"/>
      <c r="C5" s="751"/>
      <c r="D5" s="751"/>
      <c r="E5" s="751"/>
      <c r="F5" s="751"/>
    </row>
    <row r="6" spans="1:12" ht="235.5" customHeight="1">
      <c r="A6" s="752" t="s">
        <v>306</v>
      </c>
      <c r="B6" s="752"/>
      <c r="C6" s="752"/>
      <c r="D6" s="752"/>
      <c r="E6" s="752"/>
      <c r="F6" s="752"/>
    </row>
    <row r="7" spans="1:12" ht="142.5" customHeight="1">
      <c r="A7" s="753" t="s">
        <v>307</v>
      </c>
      <c r="B7" s="754"/>
      <c r="C7" s="754"/>
      <c r="D7" s="754"/>
      <c r="E7" s="754"/>
      <c r="F7" s="754"/>
    </row>
    <row r="8" spans="1:12">
      <c r="A8" s="244" t="s">
        <v>131</v>
      </c>
      <c r="B8" s="69" t="s">
        <v>132</v>
      </c>
      <c r="C8" s="70" t="s">
        <v>133</v>
      </c>
      <c r="D8" s="71" t="s">
        <v>134</v>
      </c>
      <c r="E8" s="72" t="s">
        <v>135</v>
      </c>
      <c r="F8" s="73" t="s">
        <v>136</v>
      </c>
    </row>
    <row r="9" spans="1:12">
      <c r="A9" s="228"/>
      <c r="B9" s="243"/>
      <c r="E9" s="236"/>
      <c r="F9" s="237"/>
    </row>
    <row r="10" spans="1:12" ht="400.5" customHeight="1">
      <c r="A10" s="245" t="s">
        <v>308</v>
      </c>
      <c r="B10" s="278" t="s">
        <v>309</v>
      </c>
      <c r="C10" s="247"/>
      <c r="D10" s="248"/>
      <c r="E10" s="106"/>
      <c r="F10" s="106"/>
      <c r="G10" s="249"/>
    </row>
    <row r="11" spans="1:12" ht="90.75" customHeight="1">
      <c r="A11" s="3"/>
      <c r="B11" s="246" t="s">
        <v>310</v>
      </c>
      <c r="C11" s="3"/>
      <c r="D11" s="248"/>
      <c r="E11" s="106"/>
      <c r="F11" s="106"/>
      <c r="G11" s="249"/>
    </row>
    <row r="12" spans="1:12" ht="114.75" customHeight="1">
      <c r="A12" s="3"/>
      <c r="B12" s="279" t="s">
        <v>311</v>
      </c>
      <c r="C12" s="3"/>
      <c r="D12" s="248"/>
      <c r="E12" s="106"/>
      <c r="F12" s="106"/>
      <c r="G12" s="249"/>
    </row>
    <row r="13" spans="1:12" s="254" customFormat="1" ht="12.75" customHeight="1">
      <c r="A13" s="250"/>
      <c r="B13" s="280" t="s">
        <v>312</v>
      </c>
      <c r="C13" s="252" t="s">
        <v>263</v>
      </c>
      <c r="D13" s="248">
        <v>3100</v>
      </c>
      <c r="E13" s="106"/>
      <c r="F13" s="106">
        <f>D13*E13</f>
        <v>0</v>
      </c>
      <c r="G13" s="253"/>
    </row>
    <row r="14" spans="1:12" s="254" customFormat="1" ht="12.75" customHeight="1">
      <c r="A14" s="250"/>
      <c r="B14" s="280" t="s">
        <v>313</v>
      </c>
      <c r="C14" s="252" t="s">
        <v>263</v>
      </c>
      <c r="D14" s="248">
        <v>70</v>
      </c>
      <c r="E14" s="106"/>
      <c r="F14" s="106">
        <f>D14*E14</f>
        <v>0</v>
      </c>
      <c r="G14" s="253"/>
    </row>
    <row r="15" spans="1:12" s="254" customFormat="1">
      <c r="A15" s="250"/>
      <c r="B15" s="246"/>
      <c r="C15" s="255"/>
      <c r="D15" s="248"/>
      <c r="E15" s="106"/>
      <c r="F15" s="106"/>
    </row>
    <row r="16" spans="1:12" s="284" customFormat="1" ht="306.75" customHeight="1">
      <c r="A16" s="245" t="s">
        <v>314</v>
      </c>
      <c r="B16" s="278" t="s">
        <v>315</v>
      </c>
      <c r="C16" s="281"/>
      <c r="D16" s="282"/>
      <c r="E16" s="106"/>
      <c r="F16" s="106"/>
      <c r="G16" s="283"/>
      <c r="L16" s="229"/>
    </row>
    <row r="17" spans="1:13" s="284" customFormat="1" ht="143.25" customHeight="1">
      <c r="A17" s="3"/>
      <c r="B17" s="246" t="s">
        <v>316</v>
      </c>
      <c r="C17" s="281"/>
      <c r="D17" s="282"/>
      <c r="E17" s="106"/>
      <c r="F17" s="106"/>
      <c r="G17" s="283"/>
      <c r="L17" s="229"/>
    </row>
    <row r="18" spans="1:13" ht="180.75" customHeight="1">
      <c r="A18" s="3"/>
      <c r="B18" s="279" t="s">
        <v>317</v>
      </c>
      <c r="C18" s="3"/>
      <c r="D18" s="248"/>
      <c r="E18" s="106"/>
      <c r="F18" s="106"/>
      <c r="G18" s="249"/>
    </row>
    <row r="19" spans="1:13" ht="157.5" customHeight="1">
      <c r="A19" s="3"/>
      <c r="B19" s="246" t="s">
        <v>318</v>
      </c>
      <c r="C19" s="3"/>
      <c r="D19" s="248"/>
      <c r="E19" s="106"/>
      <c r="F19" s="106"/>
      <c r="G19" s="249"/>
    </row>
    <row r="20" spans="1:13" s="254" customFormat="1">
      <c r="A20" s="250"/>
      <c r="B20" s="280"/>
      <c r="C20" s="285" t="s">
        <v>140</v>
      </c>
      <c r="D20" s="286">
        <v>1</v>
      </c>
      <c r="E20" s="287"/>
      <c r="F20" s="287">
        <f>D20*E20</f>
        <v>0</v>
      </c>
      <c r="G20" s="253"/>
    </row>
    <row r="21" spans="1:13" s="254" customFormat="1" ht="12.75" customHeight="1">
      <c r="A21" s="288"/>
      <c r="B21" s="289" t="s">
        <v>319</v>
      </c>
      <c r="C21" s="290" t="s">
        <v>162</v>
      </c>
      <c r="D21" s="291">
        <v>24</v>
      </c>
      <c r="E21" s="292"/>
      <c r="F21" s="287">
        <f>D21*E21</f>
        <v>0</v>
      </c>
    </row>
    <row r="22" spans="1:13" s="254" customFormat="1">
      <c r="A22" s="250"/>
      <c r="B22" s="280"/>
      <c r="C22" s="252"/>
      <c r="D22" s="248"/>
      <c r="E22" s="106"/>
      <c r="F22" s="106"/>
      <c r="G22" s="253"/>
    </row>
    <row r="23" spans="1:13" s="254" customFormat="1">
      <c r="A23" s="250"/>
      <c r="B23" s="293"/>
      <c r="C23" s="252"/>
      <c r="D23" s="248"/>
      <c r="E23" s="106"/>
      <c r="F23" s="106"/>
      <c r="G23" s="253"/>
    </row>
    <row r="24" spans="1:13" s="254" customFormat="1" ht="127.5">
      <c r="A24" s="250" t="s">
        <v>320</v>
      </c>
      <c r="B24" s="294" t="s">
        <v>321</v>
      </c>
      <c r="C24" s="252"/>
      <c r="D24" s="248"/>
      <c r="E24" s="106"/>
      <c r="F24" s="106"/>
      <c r="G24" s="253"/>
    </row>
    <row r="25" spans="1:13" s="254" customFormat="1" ht="80.25" customHeight="1">
      <c r="A25" s="250"/>
      <c r="B25" s="294" t="s">
        <v>322</v>
      </c>
      <c r="C25" s="252"/>
      <c r="D25" s="248"/>
      <c r="E25" s="106"/>
      <c r="F25" s="106"/>
      <c r="G25" s="253"/>
    </row>
    <row r="26" spans="1:13" s="254" customFormat="1" ht="12.75" customHeight="1">
      <c r="A26" s="250"/>
      <c r="B26" s="280"/>
      <c r="C26" s="252" t="s">
        <v>263</v>
      </c>
      <c r="D26" s="248">
        <v>30</v>
      </c>
      <c r="E26" s="106"/>
      <c r="F26" s="106">
        <f>D26*E26</f>
        <v>0</v>
      </c>
      <c r="G26" s="253"/>
    </row>
    <row r="27" spans="1:13" s="254" customFormat="1" ht="12.75" customHeight="1">
      <c r="A27" s="3"/>
      <c r="B27" s="280"/>
      <c r="C27" s="252"/>
      <c r="D27" s="248"/>
      <c r="E27" s="106"/>
      <c r="F27" s="106"/>
      <c r="G27" s="253"/>
    </row>
    <row r="28" spans="1:13" s="266" customFormat="1" ht="18.75" customHeight="1">
      <c r="A28" s="270" t="s">
        <v>323</v>
      </c>
      <c r="B28" s="271" t="s">
        <v>324</v>
      </c>
      <c r="C28" s="272"/>
      <c r="D28" s="273"/>
      <c r="E28" s="274"/>
      <c r="F28" s="275">
        <f>SUM(F10:F26)</f>
        <v>0</v>
      </c>
    </row>
    <row r="29" spans="1:13" s="266" customFormat="1" ht="15" customHeight="1">
      <c r="A29" s="276"/>
      <c r="B29" s="229"/>
      <c r="C29" s="230"/>
      <c r="D29" s="231"/>
      <c r="E29" s="232"/>
      <c r="F29" s="232"/>
    </row>
    <row r="30" spans="1:13" s="254" customFormat="1">
      <c r="A30" s="250"/>
      <c r="B30" s="280"/>
      <c r="C30" s="285"/>
      <c r="D30" s="286"/>
      <c r="E30" s="287"/>
      <c r="F30" s="287"/>
      <c r="G30" s="253"/>
      <c r="I30" s="295"/>
      <c r="J30" s="296"/>
      <c r="K30" s="297"/>
      <c r="L30" s="298"/>
      <c r="M30" s="298"/>
    </row>
    <row r="31" spans="1:13" s="301" customFormat="1">
      <c r="A31" s="299"/>
      <c r="B31" s="280"/>
      <c r="C31" s="285"/>
      <c r="D31" s="286"/>
      <c r="E31" s="287"/>
      <c r="F31" s="287"/>
      <c r="G31" s="300"/>
      <c r="I31" s="295"/>
      <c r="J31" s="296"/>
      <c r="K31" s="297"/>
      <c r="L31" s="298"/>
      <c r="M31" s="298"/>
    </row>
    <row r="32" spans="1:13" s="301" customFormat="1">
      <c r="A32" s="299"/>
      <c r="B32" s="280"/>
      <c r="C32" s="285"/>
      <c r="D32" s="286"/>
      <c r="E32" s="287"/>
      <c r="F32" s="287"/>
      <c r="G32" s="300"/>
      <c r="I32" s="295"/>
      <c r="J32" s="296"/>
      <c r="K32" s="297"/>
      <c r="L32" s="298"/>
      <c r="M32" s="298"/>
    </row>
    <row r="33" spans="1:13" s="301" customFormat="1">
      <c r="A33" s="299"/>
      <c r="B33" s="280"/>
      <c r="C33" s="285"/>
      <c r="D33" s="286"/>
      <c r="E33" s="287"/>
      <c r="F33" s="287"/>
      <c r="G33" s="300"/>
      <c r="I33" s="295"/>
      <c r="J33" s="296"/>
      <c r="K33" s="297"/>
      <c r="L33" s="298"/>
      <c r="M33" s="298"/>
    </row>
    <row r="34" spans="1:13" s="266" customFormat="1" ht="17.25" customHeight="1">
      <c r="G34" s="249"/>
    </row>
    <row r="35" spans="1:13" ht="13.5" customHeight="1">
      <c r="G35" s="249"/>
    </row>
    <row r="36" spans="1:13">
      <c r="G36" s="249"/>
    </row>
    <row r="37" spans="1:13" ht="16.5" customHeight="1">
      <c r="G37" s="249"/>
    </row>
    <row r="38" spans="1:13" ht="17.25" customHeight="1">
      <c r="G38" s="249"/>
    </row>
    <row r="39" spans="1:13">
      <c r="G39" s="249"/>
    </row>
    <row r="40" spans="1:13">
      <c r="G40" s="249"/>
    </row>
  </sheetData>
  <mergeCells count="3">
    <mergeCell ref="A5:F5"/>
    <mergeCell ref="A6:F6"/>
    <mergeCell ref="A7:F7"/>
  </mergeCells>
  <pageMargins left="0.78740157480314965" right="0" top="0.98425196850393704" bottom="0.98425196850393704" header="0.39370078740157483" footer="0.31496062992125984"/>
  <pageSetup paperSize="9" scale="85" orientation="portrait" r:id="rId1"/>
  <headerFooter alignWithMargins="0">
    <oddHeader>&amp;L&amp;9&amp;G&amp;C&amp;9KB Dubrava – ugradnja vanjskog dizala za povezivanje 
onkologije i radiologije s prostorom Poliklinike&amp;R&amp;9&amp;P / &amp;N</oddHeader>
  </headerFooter>
  <rowBreaks count="1" manualBreakCount="1">
    <brk id="9" max="5"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F116"/>
  <sheetViews>
    <sheetView view="pageBreakPreview" topLeftCell="A91" zoomScaleNormal="100" zoomScaleSheetLayoutView="100" workbookViewId="0">
      <selection activeCell="E80" sqref="E80:E97"/>
    </sheetView>
  </sheetViews>
  <sheetFormatPr defaultRowHeight="12.75"/>
  <cols>
    <col min="1" max="1" width="7.28515625" style="340" customWidth="1"/>
    <col min="2" max="2" width="40.7109375" style="254" customWidth="1"/>
    <col min="3" max="3" width="7.28515625" style="303" customWidth="1"/>
    <col min="4" max="4" width="10.28515625" style="304" customWidth="1"/>
    <col min="5" max="5" width="10.7109375" style="304" customWidth="1"/>
    <col min="6" max="6" width="14" style="305" customWidth="1"/>
    <col min="7" max="256" width="9.140625" style="254"/>
    <col min="257" max="257" width="7.28515625" style="254" customWidth="1"/>
    <col min="258" max="258" width="40.7109375" style="254" customWidth="1"/>
    <col min="259" max="259" width="7.28515625" style="254" customWidth="1"/>
    <col min="260" max="260" width="10.28515625" style="254" customWidth="1"/>
    <col min="261" max="261" width="10.7109375" style="254" customWidth="1"/>
    <col min="262" max="262" width="14" style="254" customWidth="1"/>
    <col min="263" max="512" width="9.140625" style="254"/>
    <col min="513" max="513" width="7.28515625" style="254" customWidth="1"/>
    <col min="514" max="514" width="40.7109375" style="254" customWidth="1"/>
    <col min="515" max="515" width="7.28515625" style="254" customWidth="1"/>
    <col min="516" max="516" width="10.28515625" style="254" customWidth="1"/>
    <col min="517" max="517" width="10.7109375" style="254" customWidth="1"/>
    <col min="518" max="518" width="14" style="254" customWidth="1"/>
    <col min="519" max="768" width="9.140625" style="254"/>
    <col min="769" max="769" width="7.28515625" style="254" customWidth="1"/>
    <col min="770" max="770" width="40.7109375" style="254" customWidth="1"/>
    <col min="771" max="771" width="7.28515625" style="254" customWidth="1"/>
    <col min="772" max="772" width="10.28515625" style="254" customWidth="1"/>
    <col min="773" max="773" width="10.7109375" style="254" customWidth="1"/>
    <col min="774" max="774" width="14" style="254" customWidth="1"/>
    <col min="775" max="1024" width="9.140625" style="254"/>
    <col min="1025" max="1025" width="7.28515625" style="254" customWidth="1"/>
    <col min="1026" max="1026" width="40.7109375" style="254" customWidth="1"/>
    <col min="1027" max="1027" width="7.28515625" style="254" customWidth="1"/>
    <col min="1028" max="1028" width="10.28515625" style="254" customWidth="1"/>
    <col min="1029" max="1029" width="10.7109375" style="254" customWidth="1"/>
    <col min="1030" max="1030" width="14" style="254" customWidth="1"/>
    <col min="1031" max="1280" width="9.140625" style="254"/>
    <col min="1281" max="1281" width="7.28515625" style="254" customWidth="1"/>
    <col min="1282" max="1282" width="40.7109375" style="254" customWidth="1"/>
    <col min="1283" max="1283" width="7.28515625" style="254" customWidth="1"/>
    <col min="1284" max="1284" width="10.28515625" style="254" customWidth="1"/>
    <col min="1285" max="1285" width="10.7109375" style="254" customWidth="1"/>
    <col min="1286" max="1286" width="14" style="254" customWidth="1"/>
    <col min="1287" max="1536" width="9.140625" style="254"/>
    <col min="1537" max="1537" width="7.28515625" style="254" customWidth="1"/>
    <col min="1538" max="1538" width="40.7109375" style="254" customWidth="1"/>
    <col min="1539" max="1539" width="7.28515625" style="254" customWidth="1"/>
    <col min="1540" max="1540" width="10.28515625" style="254" customWidth="1"/>
    <col min="1541" max="1541" width="10.7109375" style="254" customWidth="1"/>
    <col min="1542" max="1542" width="14" style="254" customWidth="1"/>
    <col min="1543" max="1792" width="9.140625" style="254"/>
    <col min="1793" max="1793" width="7.28515625" style="254" customWidth="1"/>
    <col min="1794" max="1794" width="40.7109375" style="254" customWidth="1"/>
    <col min="1795" max="1795" width="7.28515625" style="254" customWidth="1"/>
    <col min="1796" max="1796" width="10.28515625" style="254" customWidth="1"/>
    <col min="1797" max="1797" width="10.7109375" style="254" customWidth="1"/>
    <col min="1798" max="1798" width="14" style="254" customWidth="1"/>
    <col min="1799" max="2048" width="9.140625" style="254"/>
    <col min="2049" max="2049" width="7.28515625" style="254" customWidth="1"/>
    <col min="2050" max="2050" width="40.7109375" style="254" customWidth="1"/>
    <col min="2051" max="2051" width="7.28515625" style="254" customWidth="1"/>
    <col min="2052" max="2052" width="10.28515625" style="254" customWidth="1"/>
    <col min="2053" max="2053" width="10.7109375" style="254" customWidth="1"/>
    <col min="2054" max="2054" width="14" style="254" customWidth="1"/>
    <col min="2055" max="2304" width="9.140625" style="254"/>
    <col min="2305" max="2305" width="7.28515625" style="254" customWidth="1"/>
    <col min="2306" max="2306" width="40.7109375" style="254" customWidth="1"/>
    <col min="2307" max="2307" width="7.28515625" style="254" customWidth="1"/>
    <col min="2308" max="2308" width="10.28515625" style="254" customWidth="1"/>
    <col min="2309" max="2309" width="10.7109375" style="254" customWidth="1"/>
    <col min="2310" max="2310" width="14" style="254" customWidth="1"/>
    <col min="2311" max="2560" width="9.140625" style="254"/>
    <col min="2561" max="2561" width="7.28515625" style="254" customWidth="1"/>
    <col min="2562" max="2562" width="40.7109375" style="254" customWidth="1"/>
    <col min="2563" max="2563" width="7.28515625" style="254" customWidth="1"/>
    <col min="2564" max="2564" width="10.28515625" style="254" customWidth="1"/>
    <col min="2565" max="2565" width="10.7109375" style="254" customWidth="1"/>
    <col min="2566" max="2566" width="14" style="254" customWidth="1"/>
    <col min="2567" max="2816" width="9.140625" style="254"/>
    <col min="2817" max="2817" width="7.28515625" style="254" customWidth="1"/>
    <col min="2818" max="2818" width="40.7109375" style="254" customWidth="1"/>
    <col min="2819" max="2819" width="7.28515625" style="254" customWidth="1"/>
    <col min="2820" max="2820" width="10.28515625" style="254" customWidth="1"/>
    <col min="2821" max="2821" width="10.7109375" style="254" customWidth="1"/>
    <col min="2822" max="2822" width="14" style="254" customWidth="1"/>
    <col min="2823" max="3072" width="9.140625" style="254"/>
    <col min="3073" max="3073" width="7.28515625" style="254" customWidth="1"/>
    <col min="3074" max="3074" width="40.7109375" style="254" customWidth="1"/>
    <col min="3075" max="3075" width="7.28515625" style="254" customWidth="1"/>
    <col min="3076" max="3076" width="10.28515625" style="254" customWidth="1"/>
    <col min="3077" max="3077" width="10.7109375" style="254" customWidth="1"/>
    <col min="3078" max="3078" width="14" style="254" customWidth="1"/>
    <col min="3079" max="3328" width="9.140625" style="254"/>
    <col min="3329" max="3329" width="7.28515625" style="254" customWidth="1"/>
    <col min="3330" max="3330" width="40.7109375" style="254" customWidth="1"/>
    <col min="3331" max="3331" width="7.28515625" style="254" customWidth="1"/>
    <col min="3332" max="3332" width="10.28515625" style="254" customWidth="1"/>
    <col min="3333" max="3333" width="10.7109375" style="254" customWidth="1"/>
    <col min="3334" max="3334" width="14" style="254" customWidth="1"/>
    <col min="3335" max="3584" width="9.140625" style="254"/>
    <col min="3585" max="3585" width="7.28515625" style="254" customWidth="1"/>
    <col min="3586" max="3586" width="40.7109375" style="254" customWidth="1"/>
    <col min="3587" max="3587" width="7.28515625" style="254" customWidth="1"/>
    <col min="3588" max="3588" width="10.28515625" style="254" customWidth="1"/>
    <col min="3589" max="3589" width="10.7109375" style="254" customWidth="1"/>
    <col min="3590" max="3590" width="14" style="254" customWidth="1"/>
    <col min="3591" max="3840" width="9.140625" style="254"/>
    <col min="3841" max="3841" width="7.28515625" style="254" customWidth="1"/>
    <col min="3842" max="3842" width="40.7109375" style="254" customWidth="1"/>
    <col min="3843" max="3843" width="7.28515625" style="254" customWidth="1"/>
    <col min="3844" max="3844" width="10.28515625" style="254" customWidth="1"/>
    <col min="3845" max="3845" width="10.7109375" style="254" customWidth="1"/>
    <col min="3846" max="3846" width="14" style="254" customWidth="1"/>
    <col min="3847" max="4096" width="9.140625" style="254"/>
    <col min="4097" max="4097" width="7.28515625" style="254" customWidth="1"/>
    <col min="4098" max="4098" width="40.7109375" style="254" customWidth="1"/>
    <col min="4099" max="4099" width="7.28515625" style="254" customWidth="1"/>
    <col min="4100" max="4100" width="10.28515625" style="254" customWidth="1"/>
    <col min="4101" max="4101" width="10.7109375" style="254" customWidth="1"/>
    <col min="4102" max="4102" width="14" style="254" customWidth="1"/>
    <col min="4103" max="4352" width="9.140625" style="254"/>
    <col min="4353" max="4353" width="7.28515625" style="254" customWidth="1"/>
    <col min="4354" max="4354" width="40.7109375" style="254" customWidth="1"/>
    <col min="4355" max="4355" width="7.28515625" style="254" customWidth="1"/>
    <col min="4356" max="4356" width="10.28515625" style="254" customWidth="1"/>
    <col min="4357" max="4357" width="10.7109375" style="254" customWidth="1"/>
    <col min="4358" max="4358" width="14" style="254" customWidth="1"/>
    <col min="4359" max="4608" width="9.140625" style="254"/>
    <col min="4609" max="4609" width="7.28515625" style="254" customWidth="1"/>
    <col min="4610" max="4610" width="40.7109375" style="254" customWidth="1"/>
    <col min="4611" max="4611" width="7.28515625" style="254" customWidth="1"/>
    <col min="4612" max="4612" width="10.28515625" style="254" customWidth="1"/>
    <col min="4613" max="4613" width="10.7109375" style="254" customWidth="1"/>
    <col min="4614" max="4614" width="14" style="254" customWidth="1"/>
    <col min="4615" max="4864" width="9.140625" style="254"/>
    <col min="4865" max="4865" width="7.28515625" style="254" customWidth="1"/>
    <col min="4866" max="4866" width="40.7109375" style="254" customWidth="1"/>
    <col min="4867" max="4867" width="7.28515625" style="254" customWidth="1"/>
    <col min="4868" max="4868" width="10.28515625" style="254" customWidth="1"/>
    <col min="4869" max="4869" width="10.7109375" style="254" customWidth="1"/>
    <col min="4870" max="4870" width="14" style="254" customWidth="1"/>
    <col min="4871" max="5120" width="9.140625" style="254"/>
    <col min="5121" max="5121" width="7.28515625" style="254" customWidth="1"/>
    <col min="5122" max="5122" width="40.7109375" style="254" customWidth="1"/>
    <col min="5123" max="5123" width="7.28515625" style="254" customWidth="1"/>
    <col min="5124" max="5124" width="10.28515625" style="254" customWidth="1"/>
    <col min="5125" max="5125" width="10.7109375" style="254" customWidth="1"/>
    <col min="5126" max="5126" width="14" style="254" customWidth="1"/>
    <col min="5127" max="5376" width="9.140625" style="254"/>
    <col min="5377" max="5377" width="7.28515625" style="254" customWidth="1"/>
    <col min="5378" max="5378" width="40.7109375" style="254" customWidth="1"/>
    <col min="5379" max="5379" width="7.28515625" style="254" customWidth="1"/>
    <col min="5380" max="5380" width="10.28515625" style="254" customWidth="1"/>
    <col min="5381" max="5381" width="10.7109375" style="254" customWidth="1"/>
    <col min="5382" max="5382" width="14" style="254" customWidth="1"/>
    <col min="5383" max="5632" width="9.140625" style="254"/>
    <col min="5633" max="5633" width="7.28515625" style="254" customWidth="1"/>
    <col min="5634" max="5634" width="40.7109375" style="254" customWidth="1"/>
    <col min="5635" max="5635" width="7.28515625" style="254" customWidth="1"/>
    <col min="5636" max="5636" width="10.28515625" style="254" customWidth="1"/>
    <col min="5637" max="5637" width="10.7109375" style="254" customWidth="1"/>
    <col min="5638" max="5638" width="14" style="254" customWidth="1"/>
    <col min="5639" max="5888" width="9.140625" style="254"/>
    <col min="5889" max="5889" width="7.28515625" style="254" customWidth="1"/>
    <col min="5890" max="5890" width="40.7109375" style="254" customWidth="1"/>
    <col min="5891" max="5891" width="7.28515625" style="254" customWidth="1"/>
    <col min="5892" max="5892" width="10.28515625" style="254" customWidth="1"/>
    <col min="5893" max="5893" width="10.7109375" style="254" customWidth="1"/>
    <col min="5894" max="5894" width="14" style="254" customWidth="1"/>
    <col min="5895" max="6144" width="9.140625" style="254"/>
    <col min="6145" max="6145" width="7.28515625" style="254" customWidth="1"/>
    <col min="6146" max="6146" width="40.7109375" style="254" customWidth="1"/>
    <col min="6147" max="6147" width="7.28515625" style="254" customWidth="1"/>
    <col min="6148" max="6148" width="10.28515625" style="254" customWidth="1"/>
    <col min="6149" max="6149" width="10.7109375" style="254" customWidth="1"/>
    <col min="6150" max="6150" width="14" style="254" customWidth="1"/>
    <col min="6151" max="6400" width="9.140625" style="254"/>
    <col min="6401" max="6401" width="7.28515625" style="254" customWidth="1"/>
    <col min="6402" max="6402" width="40.7109375" style="254" customWidth="1"/>
    <col min="6403" max="6403" width="7.28515625" style="254" customWidth="1"/>
    <col min="6404" max="6404" width="10.28515625" style="254" customWidth="1"/>
    <col min="6405" max="6405" width="10.7109375" style="254" customWidth="1"/>
    <col min="6406" max="6406" width="14" style="254" customWidth="1"/>
    <col min="6407" max="6656" width="9.140625" style="254"/>
    <col min="6657" max="6657" width="7.28515625" style="254" customWidth="1"/>
    <col min="6658" max="6658" width="40.7109375" style="254" customWidth="1"/>
    <col min="6659" max="6659" width="7.28515625" style="254" customWidth="1"/>
    <col min="6660" max="6660" width="10.28515625" style="254" customWidth="1"/>
    <col min="6661" max="6661" width="10.7109375" style="254" customWidth="1"/>
    <col min="6662" max="6662" width="14" style="254" customWidth="1"/>
    <col min="6663" max="6912" width="9.140625" style="254"/>
    <col min="6913" max="6913" width="7.28515625" style="254" customWidth="1"/>
    <col min="6914" max="6914" width="40.7109375" style="254" customWidth="1"/>
    <col min="6915" max="6915" width="7.28515625" style="254" customWidth="1"/>
    <col min="6916" max="6916" width="10.28515625" style="254" customWidth="1"/>
    <col min="6917" max="6917" width="10.7109375" style="254" customWidth="1"/>
    <col min="6918" max="6918" width="14" style="254" customWidth="1"/>
    <col min="6919" max="7168" width="9.140625" style="254"/>
    <col min="7169" max="7169" width="7.28515625" style="254" customWidth="1"/>
    <col min="7170" max="7170" width="40.7109375" style="254" customWidth="1"/>
    <col min="7171" max="7171" width="7.28515625" style="254" customWidth="1"/>
    <col min="7172" max="7172" width="10.28515625" style="254" customWidth="1"/>
    <col min="7173" max="7173" width="10.7109375" style="254" customWidth="1"/>
    <col min="7174" max="7174" width="14" style="254" customWidth="1"/>
    <col min="7175" max="7424" width="9.140625" style="254"/>
    <col min="7425" max="7425" width="7.28515625" style="254" customWidth="1"/>
    <col min="7426" max="7426" width="40.7109375" style="254" customWidth="1"/>
    <col min="7427" max="7427" width="7.28515625" style="254" customWidth="1"/>
    <col min="7428" max="7428" width="10.28515625" style="254" customWidth="1"/>
    <col min="7429" max="7429" width="10.7109375" style="254" customWidth="1"/>
    <col min="7430" max="7430" width="14" style="254" customWidth="1"/>
    <col min="7431" max="7680" width="9.140625" style="254"/>
    <col min="7681" max="7681" width="7.28515625" style="254" customWidth="1"/>
    <col min="7682" max="7682" width="40.7109375" style="254" customWidth="1"/>
    <col min="7683" max="7683" width="7.28515625" style="254" customWidth="1"/>
    <col min="7684" max="7684" width="10.28515625" style="254" customWidth="1"/>
    <col min="7685" max="7685" width="10.7109375" style="254" customWidth="1"/>
    <col min="7686" max="7686" width="14" style="254" customWidth="1"/>
    <col min="7687" max="7936" width="9.140625" style="254"/>
    <col min="7937" max="7937" width="7.28515625" style="254" customWidth="1"/>
    <col min="7938" max="7938" width="40.7109375" style="254" customWidth="1"/>
    <col min="7939" max="7939" width="7.28515625" style="254" customWidth="1"/>
    <col min="7940" max="7940" width="10.28515625" style="254" customWidth="1"/>
    <col min="7941" max="7941" width="10.7109375" style="254" customWidth="1"/>
    <col min="7942" max="7942" width="14" style="254" customWidth="1"/>
    <col min="7943" max="8192" width="9.140625" style="254"/>
    <col min="8193" max="8193" width="7.28515625" style="254" customWidth="1"/>
    <col min="8194" max="8194" width="40.7109375" style="254" customWidth="1"/>
    <col min="8195" max="8195" width="7.28515625" style="254" customWidth="1"/>
    <col min="8196" max="8196" width="10.28515625" style="254" customWidth="1"/>
    <col min="8197" max="8197" width="10.7109375" style="254" customWidth="1"/>
    <col min="8198" max="8198" width="14" style="254" customWidth="1"/>
    <col min="8199" max="8448" width="9.140625" style="254"/>
    <col min="8449" max="8449" width="7.28515625" style="254" customWidth="1"/>
    <col min="8450" max="8450" width="40.7109375" style="254" customWidth="1"/>
    <col min="8451" max="8451" width="7.28515625" style="254" customWidth="1"/>
    <col min="8452" max="8452" width="10.28515625" style="254" customWidth="1"/>
    <col min="8453" max="8453" width="10.7109375" style="254" customWidth="1"/>
    <col min="8454" max="8454" width="14" style="254" customWidth="1"/>
    <col min="8455" max="8704" width="9.140625" style="254"/>
    <col min="8705" max="8705" width="7.28515625" style="254" customWidth="1"/>
    <col min="8706" max="8706" width="40.7109375" style="254" customWidth="1"/>
    <col min="8707" max="8707" width="7.28515625" style="254" customWidth="1"/>
    <col min="8708" max="8708" width="10.28515625" style="254" customWidth="1"/>
    <col min="8709" max="8709" width="10.7109375" style="254" customWidth="1"/>
    <col min="8710" max="8710" width="14" style="254" customWidth="1"/>
    <col min="8711" max="8960" width="9.140625" style="254"/>
    <col min="8961" max="8961" width="7.28515625" style="254" customWidth="1"/>
    <col min="8962" max="8962" width="40.7109375" style="254" customWidth="1"/>
    <col min="8963" max="8963" width="7.28515625" style="254" customWidth="1"/>
    <col min="8964" max="8964" width="10.28515625" style="254" customWidth="1"/>
    <col min="8965" max="8965" width="10.7109375" style="254" customWidth="1"/>
    <col min="8966" max="8966" width="14" style="254" customWidth="1"/>
    <col min="8967" max="9216" width="9.140625" style="254"/>
    <col min="9217" max="9217" width="7.28515625" style="254" customWidth="1"/>
    <col min="9218" max="9218" width="40.7109375" style="254" customWidth="1"/>
    <col min="9219" max="9219" width="7.28515625" style="254" customWidth="1"/>
    <col min="9220" max="9220" width="10.28515625" style="254" customWidth="1"/>
    <col min="9221" max="9221" width="10.7109375" style="254" customWidth="1"/>
    <col min="9222" max="9222" width="14" style="254" customWidth="1"/>
    <col min="9223" max="9472" width="9.140625" style="254"/>
    <col min="9473" max="9473" width="7.28515625" style="254" customWidth="1"/>
    <col min="9474" max="9474" width="40.7109375" style="254" customWidth="1"/>
    <col min="9475" max="9475" width="7.28515625" style="254" customWidth="1"/>
    <col min="9476" max="9476" width="10.28515625" style="254" customWidth="1"/>
    <col min="9477" max="9477" width="10.7109375" style="254" customWidth="1"/>
    <col min="9478" max="9478" width="14" style="254" customWidth="1"/>
    <col min="9479" max="9728" width="9.140625" style="254"/>
    <col min="9729" max="9729" width="7.28515625" style="254" customWidth="1"/>
    <col min="9730" max="9730" width="40.7109375" style="254" customWidth="1"/>
    <col min="9731" max="9731" width="7.28515625" style="254" customWidth="1"/>
    <col min="9732" max="9732" width="10.28515625" style="254" customWidth="1"/>
    <col min="9733" max="9733" width="10.7109375" style="254" customWidth="1"/>
    <col min="9734" max="9734" width="14" style="254" customWidth="1"/>
    <col min="9735" max="9984" width="9.140625" style="254"/>
    <col min="9985" max="9985" width="7.28515625" style="254" customWidth="1"/>
    <col min="9986" max="9986" width="40.7109375" style="254" customWidth="1"/>
    <col min="9987" max="9987" width="7.28515625" style="254" customWidth="1"/>
    <col min="9988" max="9988" width="10.28515625" style="254" customWidth="1"/>
    <col min="9989" max="9989" width="10.7109375" style="254" customWidth="1"/>
    <col min="9990" max="9990" width="14" style="254" customWidth="1"/>
    <col min="9991" max="10240" width="9.140625" style="254"/>
    <col min="10241" max="10241" width="7.28515625" style="254" customWidth="1"/>
    <col min="10242" max="10242" width="40.7109375" style="254" customWidth="1"/>
    <col min="10243" max="10243" width="7.28515625" style="254" customWidth="1"/>
    <col min="10244" max="10244" width="10.28515625" style="254" customWidth="1"/>
    <col min="10245" max="10245" width="10.7109375" style="254" customWidth="1"/>
    <col min="10246" max="10246" width="14" style="254" customWidth="1"/>
    <col min="10247" max="10496" width="9.140625" style="254"/>
    <col min="10497" max="10497" width="7.28515625" style="254" customWidth="1"/>
    <col min="10498" max="10498" width="40.7109375" style="254" customWidth="1"/>
    <col min="10499" max="10499" width="7.28515625" style="254" customWidth="1"/>
    <col min="10500" max="10500" width="10.28515625" style="254" customWidth="1"/>
    <col min="10501" max="10501" width="10.7109375" style="254" customWidth="1"/>
    <col min="10502" max="10502" width="14" style="254" customWidth="1"/>
    <col min="10503" max="10752" width="9.140625" style="254"/>
    <col min="10753" max="10753" width="7.28515625" style="254" customWidth="1"/>
    <col min="10754" max="10754" width="40.7109375" style="254" customWidth="1"/>
    <col min="10755" max="10755" width="7.28515625" style="254" customWidth="1"/>
    <col min="10756" max="10756" width="10.28515625" style="254" customWidth="1"/>
    <col min="10757" max="10757" width="10.7109375" style="254" customWidth="1"/>
    <col min="10758" max="10758" width="14" style="254" customWidth="1"/>
    <col min="10759" max="11008" width="9.140625" style="254"/>
    <col min="11009" max="11009" width="7.28515625" style="254" customWidth="1"/>
    <col min="11010" max="11010" width="40.7109375" style="254" customWidth="1"/>
    <col min="11011" max="11011" width="7.28515625" style="254" customWidth="1"/>
    <col min="11012" max="11012" width="10.28515625" style="254" customWidth="1"/>
    <col min="11013" max="11013" width="10.7109375" style="254" customWidth="1"/>
    <col min="11014" max="11014" width="14" style="254" customWidth="1"/>
    <col min="11015" max="11264" width="9.140625" style="254"/>
    <col min="11265" max="11265" width="7.28515625" style="254" customWidth="1"/>
    <col min="11266" max="11266" width="40.7109375" style="254" customWidth="1"/>
    <col min="11267" max="11267" width="7.28515625" style="254" customWidth="1"/>
    <col min="11268" max="11268" width="10.28515625" style="254" customWidth="1"/>
    <col min="11269" max="11269" width="10.7109375" style="254" customWidth="1"/>
    <col min="11270" max="11270" width="14" style="254" customWidth="1"/>
    <col min="11271" max="11520" width="9.140625" style="254"/>
    <col min="11521" max="11521" width="7.28515625" style="254" customWidth="1"/>
    <col min="11522" max="11522" width="40.7109375" style="254" customWidth="1"/>
    <col min="11523" max="11523" width="7.28515625" style="254" customWidth="1"/>
    <col min="11524" max="11524" width="10.28515625" style="254" customWidth="1"/>
    <col min="11525" max="11525" width="10.7109375" style="254" customWidth="1"/>
    <col min="11526" max="11526" width="14" style="254" customWidth="1"/>
    <col min="11527" max="11776" width="9.140625" style="254"/>
    <col min="11777" max="11777" width="7.28515625" style="254" customWidth="1"/>
    <col min="11778" max="11778" width="40.7109375" style="254" customWidth="1"/>
    <col min="11779" max="11779" width="7.28515625" style="254" customWidth="1"/>
    <col min="11780" max="11780" width="10.28515625" style="254" customWidth="1"/>
    <col min="11781" max="11781" width="10.7109375" style="254" customWidth="1"/>
    <col min="11782" max="11782" width="14" style="254" customWidth="1"/>
    <col min="11783" max="12032" width="9.140625" style="254"/>
    <col min="12033" max="12033" width="7.28515625" style="254" customWidth="1"/>
    <col min="12034" max="12034" width="40.7109375" style="254" customWidth="1"/>
    <col min="12035" max="12035" width="7.28515625" style="254" customWidth="1"/>
    <col min="12036" max="12036" width="10.28515625" style="254" customWidth="1"/>
    <col min="12037" max="12037" width="10.7109375" style="254" customWidth="1"/>
    <col min="12038" max="12038" width="14" style="254" customWidth="1"/>
    <col min="12039" max="12288" width="9.140625" style="254"/>
    <col min="12289" max="12289" width="7.28515625" style="254" customWidth="1"/>
    <col min="12290" max="12290" width="40.7109375" style="254" customWidth="1"/>
    <col min="12291" max="12291" width="7.28515625" style="254" customWidth="1"/>
    <col min="12292" max="12292" width="10.28515625" style="254" customWidth="1"/>
    <col min="12293" max="12293" width="10.7109375" style="254" customWidth="1"/>
    <col min="12294" max="12294" width="14" style="254" customWidth="1"/>
    <col min="12295" max="12544" width="9.140625" style="254"/>
    <col min="12545" max="12545" width="7.28515625" style="254" customWidth="1"/>
    <col min="12546" max="12546" width="40.7109375" style="254" customWidth="1"/>
    <col min="12547" max="12547" width="7.28515625" style="254" customWidth="1"/>
    <col min="12548" max="12548" width="10.28515625" style="254" customWidth="1"/>
    <col min="12549" max="12549" width="10.7109375" style="254" customWidth="1"/>
    <col min="12550" max="12550" width="14" style="254" customWidth="1"/>
    <col min="12551" max="12800" width="9.140625" style="254"/>
    <col min="12801" max="12801" width="7.28515625" style="254" customWidth="1"/>
    <col min="12802" max="12802" width="40.7109375" style="254" customWidth="1"/>
    <col min="12803" max="12803" width="7.28515625" style="254" customWidth="1"/>
    <col min="12804" max="12804" width="10.28515625" style="254" customWidth="1"/>
    <col min="12805" max="12805" width="10.7109375" style="254" customWidth="1"/>
    <col min="12806" max="12806" width="14" style="254" customWidth="1"/>
    <col min="12807" max="13056" width="9.140625" style="254"/>
    <col min="13057" max="13057" width="7.28515625" style="254" customWidth="1"/>
    <col min="13058" max="13058" width="40.7109375" style="254" customWidth="1"/>
    <col min="13059" max="13059" width="7.28515625" style="254" customWidth="1"/>
    <col min="13060" max="13060" width="10.28515625" style="254" customWidth="1"/>
    <col min="13061" max="13061" width="10.7109375" style="254" customWidth="1"/>
    <col min="13062" max="13062" width="14" style="254" customWidth="1"/>
    <col min="13063" max="13312" width="9.140625" style="254"/>
    <col min="13313" max="13313" width="7.28515625" style="254" customWidth="1"/>
    <col min="13314" max="13314" width="40.7109375" style="254" customWidth="1"/>
    <col min="13315" max="13315" width="7.28515625" style="254" customWidth="1"/>
    <col min="13316" max="13316" width="10.28515625" style="254" customWidth="1"/>
    <col min="13317" max="13317" width="10.7109375" style="254" customWidth="1"/>
    <col min="13318" max="13318" width="14" style="254" customWidth="1"/>
    <col min="13319" max="13568" width="9.140625" style="254"/>
    <col min="13569" max="13569" width="7.28515625" style="254" customWidth="1"/>
    <col min="13570" max="13570" width="40.7109375" style="254" customWidth="1"/>
    <col min="13571" max="13571" width="7.28515625" style="254" customWidth="1"/>
    <col min="13572" max="13572" width="10.28515625" style="254" customWidth="1"/>
    <col min="13573" max="13573" width="10.7109375" style="254" customWidth="1"/>
    <col min="13574" max="13574" width="14" style="254" customWidth="1"/>
    <col min="13575" max="13824" width="9.140625" style="254"/>
    <col min="13825" max="13825" width="7.28515625" style="254" customWidth="1"/>
    <col min="13826" max="13826" width="40.7109375" style="254" customWidth="1"/>
    <col min="13827" max="13827" width="7.28515625" style="254" customWidth="1"/>
    <col min="13828" max="13828" width="10.28515625" style="254" customWidth="1"/>
    <col min="13829" max="13829" width="10.7109375" style="254" customWidth="1"/>
    <col min="13830" max="13830" width="14" style="254" customWidth="1"/>
    <col min="13831" max="14080" width="9.140625" style="254"/>
    <col min="14081" max="14081" width="7.28515625" style="254" customWidth="1"/>
    <col min="14082" max="14082" width="40.7109375" style="254" customWidth="1"/>
    <col min="14083" max="14083" width="7.28515625" style="254" customWidth="1"/>
    <col min="14084" max="14084" width="10.28515625" style="254" customWidth="1"/>
    <col min="14085" max="14085" width="10.7109375" style="254" customWidth="1"/>
    <col min="14086" max="14086" width="14" style="254" customWidth="1"/>
    <col min="14087" max="14336" width="9.140625" style="254"/>
    <col min="14337" max="14337" width="7.28515625" style="254" customWidth="1"/>
    <col min="14338" max="14338" width="40.7109375" style="254" customWidth="1"/>
    <col min="14339" max="14339" width="7.28515625" style="254" customWidth="1"/>
    <col min="14340" max="14340" width="10.28515625" style="254" customWidth="1"/>
    <col min="14341" max="14341" width="10.7109375" style="254" customWidth="1"/>
    <col min="14342" max="14342" width="14" style="254" customWidth="1"/>
    <col min="14343" max="14592" width="9.140625" style="254"/>
    <col min="14593" max="14593" width="7.28515625" style="254" customWidth="1"/>
    <col min="14594" max="14594" width="40.7109375" style="254" customWidth="1"/>
    <col min="14595" max="14595" width="7.28515625" style="254" customWidth="1"/>
    <col min="14596" max="14596" width="10.28515625" style="254" customWidth="1"/>
    <col min="14597" max="14597" width="10.7109375" style="254" customWidth="1"/>
    <col min="14598" max="14598" width="14" style="254" customWidth="1"/>
    <col min="14599" max="14848" width="9.140625" style="254"/>
    <col min="14849" max="14849" width="7.28515625" style="254" customWidth="1"/>
    <col min="14850" max="14850" width="40.7109375" style="254" customWidth="1"/>
    <col min="14851" max="14851" width="7.28515625" style="254" customWidth="1"/>
    <col min="14852" max="14852" width="10.28515625" style="254" customWidth="1"/>
    <col min="14853" max="14853" width="10.7109375" style="254" customWidth="1"/>
    <col min="14854" max="14854" width="14" style="254" customWidth="1"/>
    <col min="14855" max="15104" width="9.140625" style="254"/>
    <col min="15105" max="15105" width="7.28515625" style="254" customWidth="1"/>
    <col min="15106" max="15106" width="40.7109375" style="254" customWidth="1"/>
    <col min="15107" max="15107" width="7.28515625" style="254" customWidth="1"/>
    <col min="15108" max="15108" width="10.28515625" style="254" customWidth="1"/>
    <col min="15109" max="15109" width="10.7109375" style="254" customWidth="1"/>
    <col min="15110" max="15110" width="14" style="254" customWidth="1"/>
    <col min="15111" max="15360" width="9.140625" style="254"/>
    <col min="15361" max="15361" width="7.28515625" style="254" customWidth="1"/>
    <col min="15362" max="15362" width="40.7109375" style="254" customWidth="1"/>
    <col min="15363" max="15363" width="7.28515625" style="254" customWidth="1"/>
    <col min="15364" max="15364" width="10.28515625" style="254" customWidth="1"/>
    <col min="15365" max="15365" width="10.7109375" style="254" customWidth="1"/>
    <col min="15366" max="15366" width="14" style="254" customWidth="1"/>
    <col min="15367" max="15616" width="9.140625" style="254"/>
    <col min="15617" max="15617" width="7.28515625" style="254" customWidth="1"/>
    <col min="15618" max="15618" width="40.7109375" style="254" customWidth="1"/>
    <col min="15619" max="15619" width="7.28515625" style="254" customWidth="1"/>
    <col min="15620" max="15620" width="10.28515625" style="254" customWidth="1"/>
    <col min="15621" max="15621" width="10.7109375" style="254" customWidth="1"/>
    <col min="15622" max="15622" width="14" style="254" customWidth="1"/>
    <col min="15623" max="15872" width="9.140625" style="254"/>
    <col min="15873" max="15873" width="7.28515625" style="254" customWidth="1"/>
    <col min="15874" max="15874" width="40.7109375" style="254" customWidth="1"/>
    <col min="15875" max="15875" width="7.28515625" style="254" customWidth="1"/>
    <col min="15876" max="15876" width="10.28515625" style="254" customWidth="1"/>
    <col min="15877" max="15877" width="10.7109375" style="254" customWidth="1"/>
    <col min="15878" max="15878" width="14" style="254" customWidth="1"/>
    <col min="15879" max="16128" width="9.140625" style="254"/>
    <col min="16129" max="16129" width="7.28515625" style="254" customWidth="1"/>
    <col min="16130" max="16130" width="40.7109375" style="254" customWidth="1"/>
    <col min="16131" max="16131" width="7.28515625" style="254" customWidth="1"/>
    <col min="16132" max="16132" width="10.28515625" style="254" customWidth="1"/>
    <col min="16133" max="16133" width="10.7109375" style="254" customWidth="1"/>
    <col min="16134" max="16134" width="14" style="254" customWidth="1"/>
    <col min="16135" max="16384" width="9.140625" style="254"/>
  </cols>
  <sheetData>
    <row r="1" spans="1:6">
      <c r="A1" s="302"/>
    </row>
    <row r="2" spans="1:6">
      <c r="A2" s="302" t="s">
        <v>31</v>
      </c>
      <c r="B2" s="306" t="s">
        <v>32</v>
      </c>
    </row>
    <row r="3" spans="1:6">
      <c r="A3" s="302"/>
    </row>
    <row r="4" spans="1:6">
      <c r="A4" s="302"/>
      <c r="B4" s="306" t="s">
        <v>108</v>
      </c>
      <c r="E4" s="307"/>
      <c r="F4" s="308"/>
    </row>
    <row r="5" spans="1:6" ht="24" customHeight="1">
      <c r="A5" s="756"/>
      <c r="B5" s="756"/>
      <c r="C5" s="756"/>
      <c r="D5" s="756"/>
      <c r="E5" s="756"/>
      <c r="F5" s="756"/>
    </row>
    <row r="6" spans="1:6" ht="12" customHeight="1">
      <c r="A6" s="755" t="s">
        <v>325</v>
      </c>
      <c r="B6" s="755"/>
      <c r="C6" s="755"/>
      <c r="D6" s="755"/>
      <c r="E6" s="755"/>
      <c r="F6" s="755"/>
    </row>
    <row r="7" spans="1:6" ht="25.5" customHeight="1">
      <c r="A7" s="309"/>
      <c r="B7" s="304"/>
      <c r="C7" s="310"/>
      <c r="D7" s="311"/>
      <c r="E7" s="312"/>
      <c r="F7" s="312"/>
    </row>
    <row r="8" spans="1:6" ht="29.25" customHeight="1">
      <c r="A8" s="755" t="s">
        <v>326</v>
      </c>
      <c r="B8" s="755"/>
      <c r="C8" s="755"/>
      <c r="D8" s="757"/>
      <c r="E8" s="755"/>
      <c r="F8" s="755"/>
    </row>
    <row r="9" spans="1:6" ht="13.9" customHeight="1">
      <c r="A9" s="755" t="s">
        <v>327</v>
      </c>
      <c r="B9" s="755"/>
      <c r="C9" s="755"/>
      <c r="D9" s="755"/>
      <c r="E9" s="755"/>
      <c r="F9" s="755"/>
    </row>
    <row r="10" spans="1:6" ht="13.15" customHeight="1">
      <c r="A10" s="755" t="s">
        <v>328</v>
      </c>
      <c r="B10" s="755"/>
      <c r="C10" s="755"/>
      <c r="D10" s="755"/>
      <c r="E10" s="755"/>
      <c r="F10" s="755"/>
    </row>
    <row r="11" spans="1:6" ht="12" customHeight="1">
      <c r="A11" s="755" t="s">
        <v>329</v>
      </c>
      <c r="B11" s="755"/>
      <c r="C11" s="755"/>
      <c r="D11" s="755"/>
      <c r="E11" s="755"/>
      <c r="F11" s="755"/>
    </row>
    <row r="12" spans="1:6" ht="13.9" customHeight="1">
      <c r="A12" s="755" t="s">
        <v>330</v>
      </c>
      <c r="B12" s="755"/>
      <c r="C12" s="755"/>
      <c r="D12" s="755"/>
      <c r="E12" s="755"/>
      <c r="F12" s="755"/>
    </row>
    <row r="13" spans="1:6" ht="13.9" customHeight="1">
      <c r="A13" s="755" t="s">
        <v>331</v>
      </c>
      <c r="B13" s="755"/>
      <c r="C13" s="755"/>
      <c r="D13" s="755"/>
      <c r="E13" s="755"/>
      <c r="F13" s="755"/>
    </row>
    <row r="14" spans="1:6" ht="15" customHeight="1">
      <c r="A14" s="755" t="s">
        <v>332</v>
      </c>
      <c r="B14" s="755"/>
      <c r="C14" s="755"/>
      <c r="D14" s="755"/>
      <c r="E14" s="755"/>
      <c r="F14" s="755"/>
    </row>
    <row r="15" spans="1:6" ht="13.9" customHeight="1">
      <c r="A15" s="755" t="s">
        <v>333</v>
      </c>
      <c r="B15" s="755"/>
      <c r="C15" s="755"/>
      <c r="D15" s="755"/>
      <c r="E15" s="755"/>
      <c r="F15" s="755"/>
    </row>
    <row r="16" spans="1:6" ht="14.25" customHeight="1">
      <c r="A16" s="755" t="s">
        <v>334</v>
      </c>
      <c r="B16" s="755"/>
      <c r="C16" s="755"/>
      <c r="D16" s="755"/>
      <c r="E16" s="755"/>
      <c r="F16" s="755"/>
    </row>
    <row r="17" spans="1:6" ht="15" customHeight="1">
      <c r="A17" s="755" t="s">
        <v>335</v>
      </c>
      <c r="B17" s="755"/>
      <c r="C17" s="755"/>
      <c r="D17" s="755"/>
      <c r="E17" s="755"/>
      <c r="F17" s="755"/>
    </row>
    <row r="18" spans="1:6">
      <c r="A18" s="37"/>
      <c r="B18" s="313"/>
      <c r="C18" s="314"/>
      <c r="D18" s="315"/>
      <c r="E18" s="37"/>
      <c r="F18" s="37"/>
    </row>
    <row r="19" spans="1:6" ht="100.5" customHeight="1">
      <c r="A19" s="755" t="s">
        <v>336</v>
      </c>
      <c r="B19" s="755"/>
      <c r="C19" s="755"/>
      <c r="D19" s="755"/>
      <c r="E19" s="755"/>
      <c r="F19" s="755"/>
    </row>
    <row r="20" spans="1:6" ht="28.5" customHeight="1">
      <c r="A20" s="755" t="s">
        <v>337</v>
      </c>
      <c r="B20" s="755"/>
      <c r="C20" s="755"/>
      <c r="D20" s="755"/>
      <c r="E20" s="755"/>
      <c r="F20" s="755"/>
    </row>
    <row r="21" spans="1:6" ht="15" customHeight="1">
      <c r="A21" s="755" t="s">
        <v>338</v>
      </c>
      <c r="B21" s="755"/>
      <c r="C21" s="755"/>
      <c r="D21" s="755"/>
      <c r="E21" s="755"/>
      <c r="F21" s="755"/>
    </row>
    <row r="22" spans="1:6" ht="14.25" customHeight="1">
      <c r="A22" s="37"/>
      <c r="B22" s="313"/>
      <c r="C22" s="310"/>
      <c r="D22" s="311"/>
      <c r="E22" s="312"/>
      <c r="F22" s="312"/>
    </row>
    <row r="23" spans="1:6" ht="13.15" customHeight="1">
      <c r="A23" s="755" t="s">
        <v>339</v>
      </c>
      <c r="B23" s="755"/>
      <c r="C23" s="755"/>
      <c r="D23" s="755"/>
      <c r="E23" s="755"/>
      <c r="F23" s="755"/>
    </row>
    <row r="24" spans="1:6" ht="17.25" customHeight="1">
      <c r="A24" s="755" t="s">
        <v>340</v>
      </c>
      <c r="B24" s="755"/>
      <c r="C24" s="755"/>
      <c r="D24" s="755"/>
      <c r="E24" s="755"/>
      <c r="F24" s="755"/>
    </row>
    <row r="25" spans="1:6" ht="17.25" customHeight="1">
      <c r="A25" s="755" t="s">
        <v>341</v>
      </c>
      <c r="B25" s="755"/>
      <c r="C25" s="755"/>
      <c r="D25" s="755"/>
      <c r="E25" s="755"/>
      <c r="F25" s="755"/>
    </row>
    <row r="26" spans="1:6" ht="17.25" customHeight="1">
      <c r="A26" s="755" t="s">
        <v>342</v>
      </c>
      <c r="B26" s="755"/>
      <c r="C26" s="755"/>
      <c r="D26" s="755"/>
      <c r="E26" s="755"/>
      <c r="F26" s="755"/>
    </row>
    <row r="27" spans="1:6" ht="17.25" customHeight="1">
      <c r="A27" s="755" t="s">
        <v>343</v>
      </c>
      <c r="B27" s="755"/>
      <c r="C27" s="755"/>
      <c r="D27" s="755"/>
      <c r="E27" s="755"/>
      <c r="F27" s="755"/>
    </row>
    <row r="28" spans="1:6" ht="15.75" customHeight="1">
      <c r="A28" s="755" t="s">
        <v>344</v>
      </c>
      <c r="B28" s="755"/>
      <c r="C28" s="755"/>
      <c r="D28" s="755"/>
      <c r="E28" s="755"/>
      <c r="F28" s="755"/>
    </row>
    <row r="29" spans="1:6" ht="15.75" customHeight="1">
      <c r="A29" s="755" t="s">
        <v>345</v>
      </c>
      <c r="B29" s="755"/>
      <c r="C29" s="755"/>
      <c r="D29" s="755"/>
      <c r="E29" s="755"/>
      <c r="F29" s="755"/>
    </row>
    <row r="30" spans="1:6" ht="17.25" customHeight="1">
      <c r="A30" s="755" t="s">
        <v>346</v>
      </c>
      <c r="B30" s="755"/>
      <c r="C30" s="755"/>
      <c r="D30" s="755"/>
      <c r="E30" s="755"/>
      <c r="F30" s="755"/>
    </row>
    <row r="31" spans="1:6" ht="17.25" customHeight="1">
      <c r="A31" s="755" t="s">
        <v>347</v>
      </c>
      <c r="B31" s="755"/>
      <c r="C31" s="755"/>
      <c r="D31" s="755"/>
      <c r="E31" s="755"/>
      <c r="F31" s="755"/>
    </row>
    <row r="32" spans="1:6" ht="17.25" customHeight="1">
      <c r="A32" s="755" t="s">
        <v>348</v>
      </c>
      <c r="B32" s="755"/>
      <c r="C32" s="755"/>
      <c r="D32" s="755"/>
      <c r="E32" s="755"/>
      <c r="F32" s="755"/>
    </row>
    <row r="33" spans="1:6" ht="15.6" customHeight="1">
      <c r="A33" s="37"/>
      <c r="B33" s="304"/>
      <c r="C33" s="314"/>
      <c r="D33" s="315"/>
      <c r="E33" s="37"/>
      <c r="F33" s="37"/>
    </row>
    <row r="34" spans="1:6" ht="15.75" customHeight="1">
      <c r="A34" s="755" t="s">
        <v>349</v>
      </c>
      <c r="B34" s="755"/>
      <c r="C34" s="755"/>
      <c r="D34" s="755"/>
      <c r="E34" s="755"/>
      <c r="F34" s="755"/>
    </row>
    <row r="35" spans="1:6">
      <c r="A35" s="37"/>
      <c r="B35" s="304"/>
      <c r="C35" s="314"/>
      <c r="D35" s="315"/>
      <c r="E35" s="37"/>
      <c r="F35" s="37"/>
    </row>
    <row r="36" spans="1:6" ht="30" customHeight="1">
      <c r="A36" s="755" t="s">
        <v>350</v>
      </c>
      <c r="B36" s="755"/>
      <c r="C36" s="755"/>
      <c r="D36" s="755"/>
      <c r="E36" s="755"/>
      <c r="F36" s="755"/>
    </row>
    <row r="37" spans="1:6" ht="33.75" customHeight="1">
      <c r="A37" s="755" t="s">
        <v>351</v>
      </c>
      <c r="B37" s="755"/>
      <c r="C37" s="755"/>
      <c r="D37" s="755"/>
      <c r="E37" s="755"/>
      <c r="F37" s="755"/>
    </row>
    <row r="38" spans="1:6">
      <c r="A38" s="316"/>
      <c r="B38" s="317"/>
      <c r="C38" s="318"/>
      <c r="D38" s="319"/>
      <c r="E38" s="316"/>
      <c r="F38" s="316"/>
    </row>
    <row r="39" spans="1:6">
      <c r="A39" s="316" t="s">
        <v>352</v>
      </c>
      <c r="B39" s="317"/>
      <c r="C39" s="318"/>
      <c r="D39" s="319"/>
      <c r="E39" s="320"/>
      <c r="F39" s="320"/>
    </row>
    <row r="40" spans="1:6">
      <c r="A40" s="316" t="s">
        <v>353</v>
      </c>
      <c r="B40" s="317"/>
      <c r="C40" s="318"/>
      <c r="D40" s="319"/>
      <c r="E40" s="316"/>
      <c r="F40" s="316"/>
    </row>
    <row r="41" spans="1:6">
      <c r="A41" s="316" t="s">
        <v>354</v>
      </c>
      <c r="B41" s="317"/>
      <c r="C41" s="318"/>
      <c r="D41" s="319"/>
      <c r="E41" s="316"/>
      <c r="F41" s="316"/>
    </row>
    <row r="42" spans="1:6">
      <c r="A42" s="316" t="s">
        <v>355</v>
      </c>
      <c r="B42" s="317"/>
      <c r="C42" s="318"/>
      <c r="D42" s="319"/>
      <c r="E42" s="316"/>
      <c r="F42" s="316"/>
    </row>
    <row r="43" spans="1:6">
      <c r="A43" s="316" t="s">
        <v>356</v>
      </c>
      <c r="B43" s="317"/>
      <c r="C43" s="318"/>
      <c r="D43" s="319"/>
      <c r="E43" s="316"/>
      <c r="F43" s="316"/>
    </row>
    <row r="44" spans="1:6">
      <c r="A44" s="316" t="s">
        <v>357</v>
      </c>
      <c r="B44" s="317"/>
      <c r="C44" s="318"/>
      <c r="D44" s="319"/>
      <c r="E44" s="316"/>
      <c r="F44" s="316"/>
    </row>
    <row r="45" spans="1:6">
      <c r="A45" s="316" t="s">
        <v>358</v>
      </c>
      <c r="B45" s="317"/>
      <c r="C45" s="318"/>
      <c r="D45" s="319"/>
      <c r="E45" s="316"/>
      <c r="F45" s="316"/>
    </row>
    <row r="46" spans="1:6">
      <c r="A46" s="316" t="s">
        <v>359</v>
      </c>
      <c r="B46" s="317"/>
      <c r="C46" s="318"/>
      <c r="D46" s="319"/>
      <c r="E46" s="316"/>
      <c r="F46" s="316"/>
    </row>
    <row r="47" spans="1:6">
      <c r="A47" s="316" t="s">
        <v>360</v>
      </c>
      <c r="B47" s="317"/>
      <c r="C47" s="318"/>
      <c r="D47" s="319"/>
      <c r="E47" s="316"/>
      <c r="F47" s="316"/>
    </row>
    <row r="48" spans="1:6">
      <c r="A48" s="316" t="s">
        <v>361</v>
      </c>
      <c r="B48" s="317"/>
      <c r="C48" s="318"/>
      <c r="D48" s="319"/>
      <c r="E48" s="316"/>
      <c r="F48" s="316"/>
    </row>
    <row r="49" spans="1:6">
      <c r="A49" s="316" t="s">
        <v>362</v>
      </c>
      <c r="B49" s="317"/>
      <c r="C49" s="318"/>
      <c r="D49" s="319"/>
      <c r="E49" s="316"/>
      <c r="F49" s="316"/>
    </row>
    <row r="50" spans="1:6">
      <c r="A50" s="316" t="s">
        <v>363</v>
      </c>
      <c r="B50" s="317"/>
      <c r="C50" s="318"/>
      <c r="D50" s="319"/>
      <c r="E50" s="316"/>
      <c r="F50" s="316"/>
    </row>
    <row r="51" spans="1:6">
      <c r="A51" s="316" t="s">
        <v>364</v>
      </c>
      <c r="B51" s="317"/>
      <c r="C51" s="318"/>
      <c r="D51" s="319"/>
      <c r="E51" s="316"/>
      <c r="F51" s="316"/>
    </row>
    <row r="52" spans="1:6">
      <c r="A52" s="316" t="s">
        <v>365</v>
      </c>
      <c r="B52" s="317"/>
      <c r="C52" s="318"/>
      <c r="D52" s="319"/>
      <c r="E52" s="316"/>
      <c r="F52" s="316"/>
    </row>
    <row r="53" spans="1:6">
      <c r="A53" s="316" t="s">
        <v>366</v>
      </c>
      <c r="B53" s="317"/>
      <c r="C53" s="318"/>
      <c r="D53" s="319"/>
      <c r="E53" s="316"/>
      <c r="F53" s="316"/>
    </row>
    <row r="54" spans="1:6">
      <c r="A54" s="316" t="s">
        <v>367</v>
      </c>
      <c r="B54" s="317"/>
      <c r="C54" s="318"/>
      <c r="D54" s="319"/>
      <c r="E54" s="316"/>
      <c r="F54" s="316"/>
    </row>
    <row r="55" spans="1:6">
      <c r="A55" s="316" t="s">
        <v>368</v>
      </c>
      <c r="B55" s="317"/>
      <c r="C55" s="318"/>
      <c r="D55" s="319"/>
      <c r="E55" s="316"/>
      <c r="F55" s="316"/>
    </row>
    <row r="56" spans="1:6">
      <c r="A56" s="316" t="s">
        <v>369</v>
      </c>
      <c r="B56" s="317"/>
      <c r="C56" s="318"/>
      <c r="D56" s="319"/>
      <c r="E56" s="316"/>
      <c r="F56" s="316"/>
    </row>
    <row r="57" spans="1:6">
      <c r="A57" s="316" t="s">
        <v>370</v>
      </c>
      <c r="B57" s="317"/>
      <c r="C57" s="318"/>
      <c r="D57" s="319"/>
      <c r="E57" s="316"/>
      <c r="F57" s="316"/>
    </row>
    <row r="58" spans="1:6">
      <c r="A58" s="316"/>
      <c r="B58" s="317"/>
      <c r="C58" s="318"/>
      <c r="D58" s="319"/>
      <c r="E58" s="316"/>
      <c r="F58" s="316"/>
    </row>
    <row r="59" spans="1:6" ht="61.5" customHeight="1">
      <c r="A59" s="755" t="s">
        <v>371</v>
      </c>
      <c r="B59" s="755"/>
      <c r="C59" s="755"/>
      <c r="D59" s="755"/>
      <c r="E59" s="755"/>
      <c r="F59" s="755"/>
    </row>
    <row r="60" spans="1:6" ht="59.25" customHeight="1">
      <c r="A60" s="755" t="s">
        <v>372</v>
      </c>
      <c r="B60" s="755"/>
      <c r="C60" s="755"/>
      <c r="D60" s="755"/>
      <c r="E60" s="755"/>
      <c r="F60" s="755"/>
    </row>
    <row r="61" spans="1:6" ht="12.75" customHeight="1">
      <c r="A61" s="316"/>
      <c r="B61" s="317"/>
      <c r="C61" s="318"/>
      <c r="D61" s="319"/>
      <c r="E61" s="321"/>
      <c r="F61" s="321"/>
    </row>
    <row r="62" spans="1:6" ht="17.25" customHeight="1">
      <c r="A62" s="316" t="s">
        <v>373</v>
      </c>
      <c r="B62" s="317"/>
      <c r="C62" s="318"/>
      <c r="D62" s="319"/>
      <c r="E62" s="320"/>
      <c r="F62" s="320"/>
    </row>
    <row r="63" spans="1:6">
      <c r="A63" s="316" t="s">
        <v>374</v>
      </c>
      <c r="B63" s="317"/>
      <c r="C63" s="318"/>
      <c r="D63" s="319"/>
      <c r="E63" s="316"/>
      <c r="F63" s="316"/>
    </row>
    <row r="64" spans="1:6">
      <c r="A64" s="316" t="s">
        <v>375</v>
      </c>
      <c r="B64" s="317"/>
      <c r="C64" s="318"/>
      <c r="D64" s="319"/>
      <c r="E64" s="316"/>
      <c r="F64" s="316"/>
    </row>
    <row r="65" spans="1:6">
      <c r="A65" s="316" t="s">
        <v>376</v>
      </c>
      <c r="B65" s="317"/>
      <c r="C65" s="318"/>
      <c r="D65" s="319"/>
      <c r="E65" s="316"/>
      <c r="F65" s="316"/>
    </row>
    <row r="66" spans="1:6">
      <c r="A66" s="316" t="s">
        <v>377</v>
      </c>
      <c r="B66" s="317"/>
      <c r="C66" s="318"/>
      <c r="D66" s="319"/>
      <c r="E66" s="316"/>
      <c r="F66" s="316"/>
    </row>
    <row r="67" spans="1:6">
      <c r="A67" s="316" t="s">
        <v>378</v>
      </c>
      <c r="B67" s="317"/>
      <c r="C67" s="318"/>
      <c r="D67" s="319"/>
      <c r="E67" s="316"/>
      <c r="F67" s="316"/>
    </row>
    <row r="68" spans="1:6">
      <c r="A68" s="316" t="s">
        <v>379</v>
      </c>
      <c r="B68" s="317"/>
      <c r="C68" s="318"/>
      <c r="D68" s="319"/>
      <c r="E68" s="316"/>
      <c r="F68" s="316"/>
    </row>
    <row r="69" spans="1:6">
      <c r="A69" s="316" t="s">
        <v>380</v>
      </c>
      <c r="B69" s="317"/>
      <c r="C69" s="318"/>
      <c r="D69" s="319"/>
      <c r="E69" s="316"/>
      <c r="F69" s="316"/>
    </row>
    <row r="70" spans="1:6">
      <c r="A70" s="316" t="s">
        <v>344</v>
      </c>
      <c r="B70" s="317"/>
      <c r="C70" s="318"/>
      <c r="D70" s="319"/>
      <c r="E70" s="316"/>
      <c r="F70" s="316"/>
    </row>
    <row r="71" spans="1:6">
      <c r="A71" s="316" t="s">
        <v>381</v>
      </c>
      <c r="B71" s="317"/>
      <c r="C71" s="318"/>
      <c r="D71" s="319"/>
      <c r="E71" s="316"/>
      <c r="F71" s="316"/>
    </row>
    <row r="72" spans="1:6" ht="17.25" customHeight="1">
      <c r="A72" s="316" t="s">
        <v>346</v>
      </c>
      <c r="B72" s="317"/>
      <c r="C72" s="318"/>
      <c r="D72" s="319"/>
      <c r="E72" s="316"/>
      <c r="F72" s="316"/>
    </row>
    <row r="73" spans="1:6">
      <c r="A73" s="316" t="s">
        <v>382</v>
      </c>
      <c r="B73" s="317"/>
      <c r="C73" s="318"/>
      <c r="D73" s="319"/>
      <c r="E73" s="316"/>
      <c r="F73" s="316"/>
    </row>
    <row r="74" spans="1:6">
      <c r="A74" s="322"/>
      <c r="B74" s="323"/>
      <c r="D74" s="305"/>
      <c r="F74" s="304"/>
    </row>
    <row r="75" spans="1:6">
      <c r="A75" s="324"/>
      <c r="B75" s="325"/>
      <c r="C75" s="326"/>
      <c r="D75" s="327"/>
      <c r="E75" s="328"/>
      <c r="F75" s="328"/>
    </row>
    <row r="76" spans="1:6">
      <c r="A76" s="244" t="s">
        <v>131</v>
      </c>
      <c r="B76" s="69" t="s">
        <v>132</v>
      </c>
      <c r="C76" s="70" t="s">
        <v>133</v>
      </c>
      <c r="D76" s="71" t="s">
        <v>134</v>
      </c>
      <c r="E76" s="72" t="s">
        <v>135</v>
      </c>
      <c r="F76" s="73" t="s">
        <v>136</v>
      </c>
    </row>
    <row r="77" spans="1:6">
      <c r="A77" s="324"/>
      <c r="B77" s="325"/>
      <c r="C77" s="326"/>
      <c r="D77" s="327"/>
      <c r="E77" s="328"/>
      <c r="F77" s="328"/>
    </row>
    <row r="78" spans="1:6" s="334" customFormat="1" ht="51">
      <c r="A78" s="329" t="s">
        <v>383</v>
      </c>
      <c r="B78" s="330" t="s">
        <v>384</v>
      </c>
      <c r="C78" s="331"/>
      <c r="D78" s="332"/>
      <c r="E78" s="333"/>
      <c r="F78" s="333"/>
    </row>
    <row r="79" spans="1:6" s="334" customFormat="1" ht="14.25">
      <c r="A79" s="329"/>
      <c r="B79" s="335" t="s">
        <v>385</v>
      </c>
      <c r="C79" s="331"/>
      <c r="D79" s="332"/>
      <c r="E79" s="333"/>
      <c r="F79" s="333"/>
    </row>
    <row r="80" spans="1:6" s="334" customFormat="1" ht="231" customHeight="1">
      <c r="A80" s="329"/>
      <c r="B80" s="335" t="s">
        <v>386</v>
      </c>
      <c r="C80" s="331"/>
      <c r="D80" s="332"/>
      <c r="E80" s="333"/>
      <c r="F80" s="333"/>
    </row>
    <row r="81" spans="1:6" s="334" customFormat="1" ht="14.25">
      <c r="A81" s="329"/>
      <c r="B81" s="335" t="s">
        <v>387</v>
      </c>
      <c r="C81" s="331"/>
      <c r="D81" s="332"/>
      <c r="E81" s="333"/>
      <c r="F81" s="333"/>
    </row>
    <row r="82" spans="1:6" s="334" customFormat="1" ht="25.5">
      <c r="A82" s="329"/>
      <c r="B82" s="335" t="s">
        <v>388</v>
      </c>
      <c r="C82" s="331"/>
      <c r="D82" s="332"/>
      <c r="E82" s="333"/>
      <c r="F82" s="333"/>
    </row>
    <row r="83" spans="1:6" s="334" customFormat="1" ht="14.25">
      <c r="A83" s="329"/>
      <c r="B83" s="335" t="s">
        <v>204</v>
      </c>
      <c r="C83" s="331" t="s">
        <v>162</v>
      </c>
      <c r="D83" s="333">
        <v>14</v>
      </c>
      <c r="E83" s="336"/>
      <c r="F83" s="336">
        <f>$D83*E83</f>
        <v>0</v>
      </c>
    </row>
    <row r="84" spans="1:6" s="334" customFormat="1" ht="14.25">
      <c r="A84" s="329"/>
      <c r="B84" s="335"/>
      <c r="C84" s="331"/>
      <c r="D84" s="332"/>
      <c r="E84" s="333"/>
      <c r="F84" s="333"/>
    </row>
    <row r="85" spans="1:6" s="334" customFormat="1" ht="89.25">
      <c r="A85" s="329" t="s">
        <v>389</v>
      </c>
      <c r="B85" s="337" t="s">
        <v>390</v>
      </c>
      <c r="C85" s="331"/>
      <c r="D85" s="332"/>
      <c r="E85" s="333"/>
      <c r="F85" s="333"/>
    </row>
    <row r="86" spans="1:6" s="334" customFormat="1" ht="14.25">
      <c r="A86" s="329"/>
      <c r="B86" s="335" t="s">
        <v>204</v>
      </c>
      <c r="C86" s="331" t="s">
        <v>153</v>
      </c>
      <c r="D86" s="333">
        <v>12.5</v>
      </c>
      <c r="E86" s="336"/>
      <c r="F86" s="336">
        <f>$D86*E86</f>
        <v>0</v>
      </c>
    </row>
    <row r="87" spans="1:6" s="334" customFormat="1" ht="14.25">
      <c r="A87" s="329"/>
      <c r="B87" s="335"/>
      <c r="C87" s="331"/>
      <c r="D87" s="332"/>
      <c r="E87" s="333"/>
      <c r="F87" s="333"/>
    </row>
    <row r="88" spans="1:6" s="334" customFormat="1" ht="52.5" customHeight="1">
      <c r="A88" s="329" t="s">
        <v>391</v>
      </c>
      <c r="B88" s="337" t="s">
        <v>392</v>
      </c>
      <c r="C88" s="331"/>
      <c r="D88" s="332"/>
      <c r="E88" s="333"/>
      <c r="F88" s="333"/>
    </row>
    <row r="89" spans="1:6" s="334" customFormat="1" ht="14.25">
      <c r="A89" s="329"/>
      <c r="B89" s="335" t="s">
        <v>393</v>
      </c>
      <c r="C89" s="331"/>
      <c r="D89" s="332"/>
      <c r="E89" s="333"/>
      <c r="F89" s="333"/>
    </row>
    <row r="90" spans="1:6" s="334" customFormat="1" ht="219" customHeight="1">
      <c r="A90" s="329"/>
      <c r="B90" s="335" t="s">
        <v>394</v>
      </c>
      <c r="C90" s="331"/>
      <c r="D90" s="332"/>
      <c r="E90" s="333"/>
      <c r="F90" s="333"/>
    </row>
    <row r="91" spans="1:6" s="338" customFormat="1" ht="14.25">
      <c r="A91" s="329"/>
      <c r="B91" s="335" t="s">
        <v>395</v>
      </c>
      <c r="C91" s="331"/>
      <c r="D91" s="332"/>
      <c r="E91" s="333"/>
      <c r="F91" s="333"/>
    </row>
    <row r="92" spans="1:6" s="334" customFormat="1" ht="63.75">
      <c r="A92" s="329"/>
      <c r="B92" s="335" t="s">
        <v>396</v>
      </c>
      <c r="C92" s="331"/>
      <c r="D92" s="332"/>
      <c r="E92" s="333"/>
      <c r="F92" s="333"/>
    </row>
    <row r="93" spans="1:6" s="334" customFormat="1" ht="51">
      <c r="A93" s="329"/>
      <c r="B93" s="335" t="s">
        <v>397</v>
      </c>
      <c r="C93" s="331"/>
      <c r="D93" s="332"/>
      <c r="E93" s="333"/>
      <c r="F93" s="333"/>
    </row>
    <row r="94" spans="1:6" s="334" customFormat="1" ht="14.25">
      <c r="A94" s="329"/>
      <c r="B94" s="335"/>
      <c r="C94" s="331" t="s">
        <v>162</v>
      </c>
      <c r="D94" s="333">
        <v>22.5</v>
      </c>
      <c r="E94" s="336"/>
      <c r="F94" s="336">
        <f>$D94*E94</f>
        <v>0</v>
      </c>
    </row>
    <row r="95" spans="1:6" s="334" customFormat="1" ht="14.25">
      <c r="A95" s="329"/>
      <c r="B95" s="335"/>
      <c r="C95" s="331"/>
      <c r="D95" s="333"/>
      <c r="E95" s="333"/>
      <c r="F95" s="333"/>
    </row>
    <row r="96" spans="1:6" s="334" customFormat="1" ht="114.75">
      <c r="A96" s="329" t="s">
        <v>398</v>
      </c>
      <c r="B96" s="337" t="s">
        <v>399</v>
      </c>
      <c r="C96" s="331"/>
      <c r="D96" s="332"/>
      <c r="E96" s="333"/>
      <c r="F96" s="333"/>
    </row>
    <row r="97" spans="1:6" s="334" customFormat="1" ht="14.25">
      <c r="A97" s="339"/>
      <c r="B97" s="335"/>
      <c r="C97" s="331" t="s">
        <v>162</v>
      </c>
      <c r="D97" s="333">
        <v>7.5</v>
      </c>
      <c r="E97" s="336"/>
      <c r="F97" s="336">
        <f>$D97*E97</f>
        <v>0</v>
      </c>
    </row>
    <row r="98" spans="1:6">
      <c r="B98" s="307"/>
      <c r="C98" s="341"/>
      <c r="D98" s="342"/>
    </row>
    <row r="99" spans="1:6" s="266" customFormat="1" ht="18.75" customHeight="1">
      <c r="A99" s="270" t="s">
        <v>31</v>
      </c>
      <c r="B99" s="271" t="s">
        <v>400</v>
      </c>
      <c r="C99" s="272"/>
      <c r="D99" s="273"/>
      <c r="E99" s="274"/>
      <c r="F99" s="275">
        <f>SUM(F78:F97)</f>
        <v>0</v>
      </c>
    </row>
    <row r="100" spans="1:6" ht="14.25" customHeight="1">
      <c r="A100" s="322"/>
      <c r="B100" s="343"/>
      <c r="D100" s="344"/>
    </row>
    <row r="101" spans="1:6">
      <c r="B101" s="307"/>
      <c r="C101" s="341"/>
      <c r="D101" s="344"/>
    </row>
    <row r="102" spans="1:6">
      <c r="B102" s="307"/>
      <c r="C102" s="341"/>
      <c r="D102" s="344"/>
    </row>
    <row r="103" spans="1:6">
      <c r="D103" s="305"/>
    </row>
    <row r="104" spans="1:6" ht="16.5" customHeight="1">
      <c r="A104" s="322"/>
      <c r="B104" s="343"/>
      <c r="C104" s="341"/>
      <c r="D104" s="342"/>
    </row>
    <row r="105" spans="1:6">
      <c r="A105" s="322"/>
      <c r="B105" s="307"/>
      <c r="C105" s="345"/>
      <c r="D105" s="346"/>
      <c r="E105" s="347"/>
      <c r="F105" s="347"/>
    </row>
    <row r="106" spans="1:6">
      <c r="B106" s="307"/>
      <c r="C106" s="341"/>
      <c r="D106" s="342"/>
    </row>
    <row r="107" spans="1:6">
      <c r="C107" s="341"/>
      <c r="D107" s="342"/>
    </row>
    <row r="108" spans="1:6" ht="16.5" customHeight="1">
      <c r="A108" s="348"/>
      <c r="B108" s="349"/>
      <c r="C108" s="350"/>
      <c r="D108" s="351"/>
      <c r="E108" s="352"/>
      <c r="F108" s="352"/>
    </row>
    <row r="109" spans="1:6">
      <c r="A109" s="348"/>
      <c r="B109" s="353"/>
      <c r="C109" s="354"/>
      <c r="D109" s="351"/>
      <c r="E109" s="352"/>
      <c r="F109" s="352"/>
    </row>
    <row r="110" spans="1:6">
      <c r="C110" s="341"/>
      <c r="D110" s="342"/>
    </row>
    <row r="111" spans="1:6">
      <c r="A111" s="348"/>
      <c r="B111" s="355"/>
      <c r="C111" s="350"/>
      <c r="D111" s="351"/>
      <c r="E111" s="352"/>
      <c r="F111" s="352"/>
    </row>
    <row r="112" spans="1:6">
      <c r="A112" s="356"/>
      <c r="B112" s="357"/>
      <c r="C112" s="354"/>
      <c r="D112" s="346"/>
      <c r="E112" s="358"/>
      <c r="F112" s="308"/>
    </row>
    <row r="113" spans="1:6">
      <c r="C113" s="341"/>
      <c r="D113" s="342"/>
    </row>
    <row r="114" spans="1:6">
      <c r="A114" s="322"/>
      <c r="B114" s="343"/>
      <c r="C114" s="341"/>
      <c r="D114" s="342"/>
    </row>
    <row r="115" spans="1:6">
      <c r="B115" s="307"/>
      <c r="C115" s="341"/>
      <c r="D115" s="342"/>
    </row>
    <row r="116" spans="1:6">
      <c r="A116" s="356"/>
      <c r="B116" s="349"/>
      <c r="C116" s="354"/>
      <c r="D116" s="346"/>
      <c r="E116" s="358"/>
      <c r="F116" s="308"/>
    </row>
  </sheetData>
  <mergeCells count="30">
    <mergeCell ref="A11:F11"/>
    <mergeCell ref="A5:F5"/>
    <mergeCell ref="A6:F6"/>
    <mergeCell ref="A8:F8"/>
    <mergeCell ref="A9:F9"/>
    <mergeCell ref="A10:F10"/>
    <mergeCell ref="A25:F25"/>
    <mergeCell ref="A12:F12"/>
    <mergeCell ref="A13:F13"/>
    <mergeCell ref="A14:F14"/>
    <mergeCell ref="A15:F15"/>
    <mergeCell ref="A16:F16"/>
    <mergeCell ref="A17:F17"/>
    <mergeCell ref="A19:F19"/>
    <mergeCell ref="A20:F20"/>
    <mergeCell ref="A21:F21"/>
    <mergeCell ref="A23:F23"/>
    <mergeCell ref="A24:F24"/>
    <mergeCell ref="A60:F60"/>
    <mergeCell ref="A26:F26"/>
    <mergeCell ref="A27:F27"/>
    <mergeCell ref="A28:F28"/>
    <mergeCell ref="A29:F29"/>
    <mergeCell ref="A30:F30"/>
    <mergeCell ref="A31:F31"/>
    <mergeCell ref="A32:F32"/>
    <mergeCell ref="A34:F34"/>
    <mergeCell ref="A36:F36"/>
    <mergeCell ref="A37:F37"/>
    <mergeCell ref="A59:F59"/>
  </mergeCells>
  <pageMargins left="0.78740157480314965" right="0" top="0.98425196850393704" bottom="0.98425196850393704" header="0.39370078740157483" footer="0.31496062992125984"/>
  <pageSetup paperSize="9" scale="91" orientation="portrait" r:id="rId1"/>
  <headerFooter alignWithMargins="0">
    <oddHeader>&amp;L&amp;9&amp;G&amp;C&amp;9KB Dubrava – ugradnja vanjskog dizala za povezivanje 
onkologije i radiologije s prostorom Poliklinike&amp;R&amp;9&amp;P / &amp;N</oddHeader>
  </headerFooter>
  <rowBreaks count="2" manualBreakCount="2">
    <brk id="33" max="5" man="1"/>
    <brk id="75" max="5" man="1"/>
  </rowBreaks>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21</vt:i4>
      </vt:variant>
      <vt:variant>
        <vt:lpstr>Imenovani rasponi</vt:lpstr>
      </vt:variant>
      <vt:variant>
        <vt:i4>20</vt:i4>
      </vt:variant>
    </vt:vector>
  </HeadingPairs>
  <TitlesOfParts>
    <vt:vector size="41" baseType="lpstr">
      <vt:lpstr>naslov.</vt:lpstr>
      <vt:lpstr>rekap.</vt:lpstr>
      <vt:lpstr>opci uvjeti</vt:lpstr>
      <vt:lpstr>1_pripremni i uklanjanje</vt:lpstr>
      <vt:lpstr>2_zem</vt:lpstr>
      <vt:lpstr>3_ab</vt:lpstr>
      <vt:lpstr>4_zid</vt:lpstr>
      <vt:lpstr>5_čelik</vt:lpstr>
      <vt:lpstr>6_izo</vt:lpstr>
      <vt:lpstr>7_GK</vt:lpstr>
      <vt:lpstr>8_ker</vt:lpstr>
      <vt:lpstr>9_lim</vt:lpstr>
      <vt:lpstr>10_ličenje</vt:lpstr>
      <vt:lpstr>11_bravarija</vt:lpstr>
      <vt:lpstr>12_fas</vt:lpstr>
      <vt:lpstr>13_ostalo</vt:lpstr>
      <vt:lpstr>NASLOVNA</vt:lpstr>
      <vt:lpstr>00_OPCI UVJETI</vt:lpstr>
      <vt:lpstr>01_DIZALO</vt:lpstr>
      <vt:lpstr>NASLOVNA STRANA</vt:lpstr>
      <vt:lpstr>JAKA STRUJA</vt:lpstr>
      <vt:lpstr>'00_OPCI UVJETI'!Podrucje_ispisa</vt:lpstr>
      <vt:lpstr>'01_DIZALO'!Podrucje_ispisa</vt:lpstr>
      <vt:lpstr>'1_pripremni i uklanjanje'!Podrucje_ispisa</vt:lpstr>
      <vt:lpstr>'10_ličenje'!Podrucje_ispisa</vt:lpstr>
      <vt:lpstr>'11_bravarija'!Podrucje_ispisa</vt:lpstr>
      <vt:lpstr>'12_fas'!Podrucje_ispisa</vt:lpstr>
      <vt:lpstr>'13_ostalo'!Podrucje_ispisa</vt:lpstr>
      <vt:lpstr>'2_zem'!Podrucje_ispisa</vt:lpstr>
      <vt:lpstr>'3_ab'!Podrucje_ispisa</vt:lpstr>
      <vt:lpstr>'4_zid'!Podrucje_ispisa</vt:lpstr>
      <vt:lpstr>'5_čelik'!Podrucje_ispisa</vt:lpstr>
      <vt:lpstr>'6_izo'!Podrucje_ispisa</vt:lpstr>
      <vt:lpstr>'7_GK'!Podrucje_ispisa</vt:lpstr>
      <vt:lpstr>'8_ker'!Podrucje_ispisa</vt:lpstr>
      <vt:lpstr>'9_lim'!Podrucje_ispisa</vt:lpstr>
      <vt:lpstr>'JAKA STRUJA'!Podrucje_ispisa</vt:lpstr>
      <vt:lpstr>naslov.!Podrucje_ispisa</vt:lpstr>
      <vt:lpstr>NASLOVNA!Podrucje_ispisa</vt:lpstr>
      <vt:lpstr>'NASLOVNA STRANA'!Podrucje_ispisa</vt:lpstr>
      <vt:lpstr>'opci uvjeti'!Podrucje_ispisa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2026-03-18T07:53:32Z</dcterms:created>
  <dcterms:modified xsi:type="dcterms:W3CDTF">2026-03-18T07:59:56Z</dcterms:modified>
</cp:coreProperties>
</file>