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30_Zamjena stropa u Klinici za kirurgiju lica, čeljusti i usta i uredskim prostorima ravnateljstva\3. POZIV NA DOSTAVU PONUDA\"/>
    </mc:Choice>
  </mc:AlternateContent>
  <bookViews>
    <workbookView xWindow="0" yWindow="0" windowWidth="28740" windowHeight="12150"/>
  </bookViews>
  <sheets>
    <sheet name="Troškovnik" sheetId="1" r:id="rId1"/>
  </sheets>
  <externalReferences>
    <externalReference r:id="rId2"/>
    <externalReference r:id="rId3"/>
    <externalReference r:id="rId4"/>
  </externalReferences>
  <definedNames>
    <definedName name="__fak2">#REF!</definedName>
    <definedName name="__mtt1">#REF!</definedName>
    <definedName name="__mtt2">#REF!</definedName>
    <definedName name="__mtt3">#REF!</definedName>
    <definedName name="__mtt4">#REF!</definedName>
    <definedName name="__ns1">#REF!</definedName>
    <definedName name="__ns2">#REF!</definedName>
    <definedName name="_fak02">#REF!</definedName>
    <definedName name="_fak03">#REF!</definedName>
    <definedName name="_fak05">#REF!</definedName>
    <definedName name="_fak06">#REF!</definedName>
    <definedName name="_fak07">#REF!</definedName>
    <definedName name="_fak08">#REF!</definedName>
    <definedName name="_fak09">#REF!</definedName>
    <definedName name="_fak10">#REF!</definedName>
    <definedName name="_fak11">#REF!</definedName>
    <definedName name="_fak12">#REF!</definedName>
    <definedName name="_fak3">#REF!</definedName>
    <definedName name="_kab02">#REF!</definedName>
    <definedName name="_kab03">#REF!</definedName>
    <definedName name="_kab05">#REF!</definedName>
    <definedName name="_kab06">#REF!</definedName>
    <definedName name="_kab07">#REF!</definedName>
    <definedName name="_kab08">#REF!</definedName>
    <definedName name="_kab09">#REF!</definedName>
    <definedName name="_kab10">#REF!</definedName>
    <definedName name="_kab11">#REF!</definedName>
    <definedName name="_kab12">#REF!</definedName>
    <definedName name="_man03">#REF!</definedName>
    <definedName name="_man05">#REF!</definedName>
    <definedName name="_man06">#REF!</definedName>
    <definedName name="_man07">#REF!</definedName>
    <definedName name="_man08">#REF!</definedName>
    <definedName name="_man09">#REF!</definedName>
    <definedName name="_man10">#REF!</definedName>
    <definedName name="_man11">#REF!</definedName>
    <definedName name="_man12">#REF!</definedName>
    <definedName name="_man2">#REF!</definedName>
    <definedName name="_mat02">#REF!</definedName>
    <definedName name="_mat06">#REF!</definedName>
    <definedName name="_mtt012">#REF!</definedName>
    <definedName name="_mtt02">#REF!</definedName>
    <definedName name="_mtt05">#REF!</definedName>
    <definedName name="_mtt06">#REF!</definedName>
    <definedName name="_mtt07">#REF!</definedName>
    <definedName name="_mtt8">#REF!</definedName>
    <definedName name="_ns006">#REF!</definedName>
    <definedName name="_ns012">#REF!</definedName>
    <definedName name="_ns03">#REF!</definedName>
    <definedName name="_ns05">#REF!</definedName>
    <definedName name="_ns06">#REF!</definedName>
    <definedName name="_ns07">#REF!</definedName>
    <definedName name="_ns08">#REF!</definedName>
    <definedName name="_ns09">#REF!</definedName>
    <definedName name="_ns10">#REF!</definedName>
    <definedName name="_ns11">#REF!</definedName>
    <definedName name="_ns12">#REF!</definedName>
    <definedName name="_ns4">#REF!</definedName>
    <definedName name="_nso03">#REF!</definedName>
    <definedName name="_nso07">#REF!</definedName>
    <definedName name="_nso08">#REF!</definedName>
    <definedName name="_nso09">#REF!</definedName>
    <definedName name="_nso10">#REF!</definedName>
    <definedName name="_nso11">#REF!</definedName>
    <definedName name="_nso2">#REF!</definedName>
    <definedName name="_nso5">#REF!</definedName>
    <definedName name="_nss2">#REF!</definedName>
    <definedName name="_opr02">#REF!</definedName>
    <definedName name="_opr03">#REF!</definedName>
    <definedName name="_opr05">#REF!</definedName>
    <definedName name="_opr06">#REF!</definedName>
    <definedName name="_opr07">#REF!</definedName>
    <definedName name="_opr08">#REF!</definedName>
    <definedName name="_opr09">#REF!</definedName>
    <definedName name="_opr10">#REF!</definedName>
    <definedName name="_opr11">#REF!</definedName>
    <definedName name="_opr12">#REF!</definedName>
    <definedName name="_orm03">#REF!</definedName>
    <definedName name="_orm05">#REF!</definedName>
    <definedName name="_orm07">#REF!</definedName>
    <definedName name="_orm08">#REF!</definedName>
    <definedName name="_orm09">#REF!</definedName>
    <definedName name="_orm10">#REF!</definedName>
    <definedName name="_orm11">#REF!</definedName>
    <definedName name="_orm12">#REF!</definedName>
    <definedName name="_ost02">#REF!</definedName>
    <definedName name="_ost03">#REF!</definedName>
    <definedName name="_ost036">#REF!</definedName>
    <definedName name="_ost05">#REF!</definedName>
    <definedName name="_ost07">#REF!</definedName>
    <definedName name="_ost08">#REF!</definedName>
    <definedName name="_ost09">#REF!</definedName>
    <definedName name="_ost10">#REF!</definedName>
    <definedName name="_ost11">#REF!</definedName>
    <definedName name="_ost12">#REF!</definedName>
    <definedName name="_rab9">#REF!</definedName>
    <definedName name="_ras02">#REF!</definedName>
    <definedName name="_ras03">#REF!</definedName>
    <definedName name="_ras05">#REF!</definedName>
    <definedName name="_ras06">#REF!</definedName>
    <definedName name="_ras08">#REF!</definedName>
    <definedName name="_ras09">#REF!</definedName>
    <definedName name="_ras10">#REF!</definedName>
    <definedName name="_ras11">#REF!</definedName>
    <definedName name="_ras12">#REF!</definedName>
    <definedName name="¸D">#REF!</definedName>
    <definedName name="ad">#REF!</definedName>
    <definedName name="B">#REF!</definedName>
    <definedName name="B.1.">#REF!</definedName>
    <definedName name="B.VII">#REF!</definedName>
    <definedName name="B.XII">#REF!</definedName>
    <definedName name="BIO">#REF!</definedName>
    <definedName name="C.I.">#REF!</definedName>
    <definedName name="C.II.">#REF!</definedName>
    <definedName name="d">#REF!</definedName>
    <definedName name="DD">#REF!</definedName>
    <definedName name="donos">#REF!</definedName>
    <definedName name="e">#REF!</definedName>
    <definedName name="ED">#REF!</definedName>
    <definedName name="ew">#REF!</definedName>
    <definedName name="Excel_BuiltIn__FilterDatabase_1">#REF!</definedName>
    <definedName name="Excel_BuiltIn_Print_Area_1">#REF!</definedName>
    <definedName name="Excel_BuiltIn_Print_Area_1___1">#REF!</definedName>
    <definedName name="Excel_BuiltIn_Print_Area_1_1">#REF!</definedName>
    <definedName name="Excel_BuiltIn_Print_Area_9">"$"</definedName>
    <definedName name="Excel_BuiltIn_Print_Titles_1">#REF!</definedName>
    <definedName name="Excel_BuiltIn_Print_Titles_1___1">#REF!</definedName>
    <definedName name="Excel_BuiltIn_Print_Titles_1_1">#REF!,#REF!</definedName>
    <definedName name="Excel_BuiltIn_Print_Titles_1_1_1">#REF!,#REF!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6___6">#REF!</definedName>
    <definedName name="Excel_BuiltIn_Print_Titles_7">"$"</definedName>
    <definedName name="Excel_BuiltIn_Print_Titles_8">#REF!</definedName>
    <definedName name="Excel_BuiltIn_Print_Titles_9">"$"</definedName>
    <definedName name="F">#REF!</definedName>
    <definedName name="fak">#REF!</definedName>
    <definedName name="fakk02">#REF!</definedName>
    <definedName name="fakns">#REF!</definedName>
    <definedName name="fakns2">#REF!</definedName>
    <definedName name="fakponude">#REF!</definedName>
    <definedName name="FAZA">#REF!</definedName>
    <definedName name="G">#REF!</definedName>
    <definedName name="hakns4">#REF!</definedName>
    <definedName name="_xlnm.Print_Titles" localSheetId="0">Troškovnik!$1:$6</definedName>
    <definedName name="jed_mjere">#REF!</definedName>
    <definedName name="kab">#REF!</definedName>
    <definedName name="kabeli">#REF!</definedName>
    <definedName name="kaknsormari">#REF!</definedName>
    <definedName name="Kolnik_16.3.">'[1]16. Prometnice'!$G$277</definedName>
    <definedName name="krov">#REF!</definedName>
    <definedName name="mantr">#REF!</definedName>
    <definedName name="mantr4">#REF!</definedName>
    <definedName name="matost">#REF!</definedName>
    <definedName name="mtt">#REF!</definedName>
    <definedName name="MTT0">#REF!</definedName>
    <definedName name="MTTK">#REF!</definedName>
    <definedName name="MTTK1">#REF!</definedName>
    <definedName name="mtto">#REF!</definedName>
    <definedName name="mtto10">#REF!</definedName>
    <definedName name="mtto11">#REF!</definedName>
    <definedName name="mtto3">#REF!</definedName>
    <definedName name="mtto4">#REF!</definedName>
    <definedName name="mttorm">#REF!</definedName>
    <definedName name="mttpr">#REF!</definedName>
    <definedName name="MTTR">#REF!</definedName>
    <definedName name="nafak11">#REF!</definedName>
    <definedName name="ns">#REF!</definedName>
    <definedName name="ns4o">#REF!</definedName>
    <definedName name="nsfak10">#REF!</definedName>
    <definedName name="nsfak12">#REF!</definedName>
    <definedName name="nsfak3">#REF!</definedName>
    <definedName name="nsfak5">#REF!</definedName>
    <definedName name="nsfak6">#REF!</definedName>
    <definedName name="nsfak7">#REF!</definedName>
    <definedName name="nsfak8">#REF!</definedName>
    <definedName name="nsfak9">#REF!</definedName>
    <definedName name="nsormari">#REF!</definedName>
    <definedName name="Odvod_16.4.">'[1]16. Prometnice'!$G$329</definedName>
    <definedName name="opr">#REF!</definedName>
    <definedName name="oprema">#REF!</definedName>
    <definedName name="orm">#REF!</definedName>
    <definedName name="ormari">#REF!</definedName>
    <definedName name="ost">#REF!</definedName>
    <definedName name="ostalo">#REF!</definedName>
    <definedName name="poc_zbroja">#REF!</definedName>
    <definedName name="_xlnm.Print_Area" localSheetId="0">Troškovnik!$A$1:$F$128</definedName>
    <definedName name="POPUST">[2]FAKTORI!$B$2</definedName>
    <definedName name="prekidači">#REF!</definedName>
    <definedName name="Pripr_16.1.">'[1]16. Prometnice'!$G$66</definedName>
    <definedName name="prova">#REF!</definedName>
    <definedName name="rabpr10">#REF!</definedName>
    <definedName name="rabpr11">#REF!</definedName>
    <definedName name="rabpr12">#REF!</definedName>
    <definedName name="rabpr2">#REF!</definedName>
    <definedName name="rabpr3">#REF!</definedName>
    <definedName name="rabpr4">#REF!</definedName>
    <definedName name="rabpr5">#REF!</definedName>
    <definedName name="rabpr6">#REF!</definedName>
    <definedName name="rabpr7">#REF!</definedName>
    <definedName name="rabpr8">#REF!</definedName>
    <definedName name="rabprek">#REF!</definedName>
    <definedName name="rasv07">#REF!</definedName>
    <definedName name="rasvj">#REF!</definedName>
    <definedName name="rasvjeta">#REF!</definedName>
    <definedName name="REALIZACIJA_1997">'[3]Osn-Pod'!$E$5</definedName>
    <definedName name="RR">#REF!</definedName>
    <definedName name="Sign_16.5.">'[1]16. Prometnice'!$G$408</definedName>
    <definedName name="VODA">#REF!</definedName>
    <definedName name="Zem_16.2.">'[1]16. Prometnice'!$G$130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" l="1"/>
  <c r="F107" i="1" l="1"/>
  <c r="F120" i="1" s="1"/>
  <c r="F89" i="1" l="1"/>
  <c r="F118" i="1" s="1"/>
  <c r="F116" i="1" l="1"/>
  <c r="F122" i="1" s="1"/>
  <c r="F124" i="1" l="1"/>
  <c r="F126" i="1" s="1"/>
</calcChain>
</file>

<file path=xl/sharedStrings.xml><?xml version="1.0" encoding="utf-8"?>
<sst xmlns="http://schemas.openxmlformats.org/spreadsheetml/2006/main" count="148" uniqueCount="88">
  <si>
    <t>RED.BR.</t>
  </si>
  <si>
    <t>OPIS</t>
  </si>
  <si>
    <t>JED. MJ.</t>
  </si>
  <si>
    <t>KOLIČINA</t>
  </si>
  <si>
    <t>JED. CIJENA</t>
  </si>
  <si>
    <t>UKUPNA CIJENA</t>
  </si>
  <si>
    <t>m2</t>
  </si>
  <si>
    <t xml:space="preserve"> m²</t>
  </si>
  <si>
    <t>03.</t>
  </si>
  <si>
    <t>04.</t>
  </si>
  <si>
    <t>01.</t>
  </si>
  <si>
    <t>Pripremni radovi</t>
  </si>
  <si>
    <t>02.</t>
  </si>
  <si>
    <t>kom</t>
  </si>
  <si>
    <t>kpl</t>
  </si>
  <si>
    <t>05.</t>
  </si>
  <si>
    <t>06.</t>
  </si>
  <si>
    <t>A</t>
  </si>
  <si>
    <t>GRAĐEVINSKO-OBRTNIČKI RADOVI</t>
  </si>
  <si>
    <t>B</t>
  </si>
  <si>
    <t>ELEKTROINSTALATERSKI RADOVI</t>
  </si>
  <si>
    <t>ELEKTROINSTALATERSKI RADOVI UKUPNO</t>
  </si>
  <si>
    <t>REKAPITULACIJA</t>
  </si>
  <si>
    <t>SVEUKUPNO BEZ PDV-A</t>
  </si>
  <si>
    <t>PDV (25%):</t>
  </si>
  <si>
    <t>SVEUKUPNO S PDV-OM</t>
  </si>
  <si>
    <t>Zaštita hodnika od liftova do prostorija u kojima se vrše radovi. Na podu hodnika nalazi se tepison.</t>
  </si>
  <si>
    <t>Demontaža</t>
  </si>
  <si>
    <t>Demontaža limenog spuštenog stropa i odvoz sveg otpadnog materijala na deponiju</t>
  </si>
  <si>
    <t>m'</t>
  </si>
  <si>
    <t xml:space="preserve"> - ured 1</t>
  </si>
  <si>
    <t xml:space="preserve"> - ured 2</t>
  </si>
  <si>
    <t xml:space="preserve"> - ured 3</t>
  </si>
  <si>
    <t xml:space="preserve"> - ured 4</t>
  </si>
  <si>
    <t xml:space="preserve"> - soba za sastanke</t>
  </si>
  <si>
    <t>Izvedba modularnog spuštenog stropa</t>
  </si>
  <si>
    <t>- gipskartonska obloga</t>
  </si>
  <si>
    <t>- špalete oko vrata š=7-10 cm</t>
  </si>
  <si>
    <t>07.</t>
  </si>
  <si>
    <t>- ured 1</t>
  </si>
  <si>
    <t>- soba za sastanke</t>
  </si>
  <si>
    <t>GRAĐEVINSKO-OBRTNIČKI RADOVI UKUPNO:</t>
  </si>
  <si>
    <t>08.</t>
  </si>
  <si>
    <t>Izrada gipskartonske obloge radi pojačanja zvučne izolacije</t>
  </si>
  <si>
    <t>09.</t>
  </si>
  <si>
    <t>Bojanje zidova</t>
  </si>
  <si>
    <t>Bojanje vrata</t>
  </si>
  <si>
    <t>- vrata prema hodniku - boja se samo unutarnja strana</t>
  </si>
  <si>
    <t>Lakiranje metalnih sobnih vrata s fikserom iznad krila. Vrata dimenzija 90*280 cm. Kvake od vrata se zadržavaju.</t>
  </si>
  <si>
    <t>10.</t>
  </si>
  <si>
    <t>Otvaranje postojećih gipskartonskih zidova kako bi se uvukla instalacija koja je provučena nadžbukno. Visina zida do kote spuštenog stropa iznosi 280 cm. Stavka se odnosi samo na vertikalne šliceve i podrazumijeva otvaranje zida u širini 10-20 cm te uvlaćenje kabela unutar zida te krpanje zida uz gletanje i bandažiranje spojeva</t>
  </si>
  <si>
    <t>Dobava materijala te izrada gipskartonske zidne obloge u uredu 1 uz zid do hodnika za sakrivanje vrata (kod radnog stola) i nadžbukno provedenih dodatnih instalacija, ukupne debljine 7,5cm (1,25+1,25+5cm). Oblogu izvesti kao samonosivu s vunom debljine 5 cm.
Stavka obuhvaća kompletan rad i materijal, bandažiranje spojeva, kitanje, ugradbu rubnih profila i sl., kao priprema za soboslikarsko-ličilačke radove.</t>
  </si>
  <si>
    <t>Soboslikarska obrada svih unutarnjih površina zidova visokopokrivnom disperzivnom bojom za unutarnja ličenja (HRN U.F2.012), u bijeloj boji.
U cijenu po m2 površine ulazi:
- sitni popravci površina;
- čišćenje podloge od prašine i nečistoća;
- impregnacija;
- nanošenje disperzivne boje u dva nanosa.
Cijena uključuje potrebnu radnu skelu.
Kompletan rad i materijal.</t>
  </si>
  <si>
    <t>• zidovi - bijela boja.</t>
  </si>
  <si>
    <t>C</t>
  </si>
  <si>
    <t>OSTALI INSTALATERSKI RADOVI</t>
  </si>
  <si>
    <t>11.</t>
  </si>
  <si>
    <t>Krpanje šlica u glazuri</t>
  </si>
  <si>
    <t>Dobava materijala te krpanje šlica u glazuri širine 10-15 cm nakon postave kabela u pod.</t>
  </si>
  <si>
    <t>Demontaža postojećih prekidača rasvjete</t>
  </si>
  <si>
    <t>Demontaža rasvjetnih tijela</t>
  </si>
  <si>
    <t>Montaža rasvjetnih LED panela 60*60 cm u armstrong spušteni strop. U cijenu uključiti i potrebne kablove za spajanje lampi u stropu. Lampe se spajaju na postojeću instalaciju.</t>
  </si>
  <si>
    <t>Dobava i montaža običnih prekidača za rasvjetu, bijelih</t>
  </si>
  <si>
    <t>Postava tepisona</t>
  </si>
  <si>
    <t>Demontaža postojeći ventilacijskih rešetki</t>
  </si>
  <si>
    <t>Dobava materijala te zamjena postojećih gusnatih odvodnih cijevi s niskošumnim cijevima. Duljina cjevovoda do 10 m</t>
  </si>
  <si>
    <t>Izrada šlica u glazuri za provlačenje instalacije do podne kutije te krpanje</t>
  </si>
  <si>
    <t>Dobava materijala te ugradnja podne kutije za plitku ugradnju s sljedećom opremom:
- 6x220V - shucko
- 2xRJ45 - koristi se postojeća dolazna instalacija
- prolaz kroz kutiju HDMI kabla do projektora - postojeća instalacija
- prolaz kroz kutiju kabeli za mikrofon - postojeća instalacija</t>
  </si>
  <si>
    <t>- cjevovod fi 110-160</t>
  </si>
  <si>
    <t>- koljena</t>
  </si>
  <si>
    <t>OSTALI INSTALATERSKI RADOVI UKUPNO</t>
  </si>
  <si>
    <t>- izrada spoja gus - pvc</t>
  </si>
  <si>
    <t>Dobava materijala i izrada obloge zidova od gips-kartonskih ploča na pocinčanoj podkonstrukciji, ukupne debljine 12,5cm (1,25+1,25+5cm). Obloga visine 280 ili 350 cm. U oblogu se stavlja vuna debljine 10 cm.
Stavka obuhvaća kompletan rad i materijal, bandažiranje spojeva, kitanje, ugradbu rubnih profila i sl., kao priprema za soboslikarsko-ličilačke radove.</t>
  </si>
  <si>
    <t>Vraćanje tepisona nakon izvedenih uštemavanja za elektro instalacije do stola u sobi za sastanke</t>
  </si>
  <si>
    <t>- dobava panela 600x600 LED 30W LP840 4280 lm UGR19, ugradna svjetiljka s paraboličnim rasterom IP20</t>
  </si>
  <si>
    <t>-postava tepih sokle na mjestima gdje se izvodila zidna obloga</t>
  </si>
  <si>
    <t>NAPOMENA: U koliko se pokaže potreba za dodatnim stropnim prestrujnim rešetkama, iste će se ponuditi naknadno (uočene rupičaste lamele postojećeg limenog stropa)</t>
  </si>
  <si>
    <t>Dobava materijala, impregnacija postojećih knauf ili žbukanih zidova te punoplošno gletanje zidova. Predviđeno gletanje samo ured 1.</t>
  </si>
  <si>
    <t>Dobava materijala te provlačenje novih kabela za rasvjetu unutar prostorija</t>
  </si>
  <si>
    <t xml:space="preserve">Izrada zidne obloge u uredu 1 </t>
  </si>
  <si>
    <t>Otvaranje i krpanje postojećih gipskartonskih zidova</t>
  </si>
  <si>
    <t>Punoplošno gletanje zidova</t>
  </si>
  <si>
    <t xml:space="preserve">Knjižnica Klinike za kirurgiju lica, čeljusti i usta </t>
  </si>
  <si>
    <t xml:space="preserve">Predavonica Klinike za kirurgiju lica, čeljusti i usta </t>
  </si>
  <si>
    <t xml:space="preserve"> Dobava i montaža novih bijeli ventilacijskih rešetki dimenzija prema novim stropnim pločama </t>
  </si>
  <si>
    <t xml:space="preserve">TROŠKOVNIK GRAĐEVINSKO OBRTNIČKIH RADOVA ZAMJENI STROPA U KLINICI ZA KIRURGIJU LICA, ČELJUSTI I USTA (2. KAT PREDAVAONICA I KNJIŽNICA) TE UREDSKIM PROSTORIJAMA RAVNATELJSTVA (SOBA ZA SASTANKE I UREDI RAVNATELJA) 
</t>
  </si>
  <si>
    <t xml:space="preserve">Nabava i ugradnja akustičnog modularnog spuštenog stropa od metalnih ploča dimenzija 600x600 mm u izvedbi clip in sa skrivenom podkonstrukcijom u ral izvedbi prema želji naručitelja te sa perforiranom površinom.
 </t>
  </si>
  <si>
    <t>Visina vješanja do 70 cm. Ploče se polažu na nevidljivu potkonstrukciju, širine profila 24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</si>
</sst>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&quot;. &quot;"/>
    <numFmt numFmtId="165" formatCode="#,##0.00\ &quot;kn&quot;"/>
    <numFmt numFmtId="166" formatCode="000&quot;. &quot;"/>
  </numFmts>
  <fonts count="1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rial Narrow"/>
      <family val="2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>
      <protection locked="0"/>
    </xf>
    <xf numFmtId="0" fontId="3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justify"/>
    </xf>
    <xf numFmtId="0" fontId="2" fillId="0" borderId="0" xfId="1" applyFont="1" applyAlignment="1">
      <alignment horizontal="right"/>
    </xf>
    <xf numFmtId="4" fontId="2" fillId="0" borderId="0" xfId="1" applyNumberFormat="1" applyFont="1" applyAlignment="1">
      <alignment horizontal="right"/>
    </xf>
    <xf numFmtId="0" fontId="0" fillId="0" borderId="0" xfId="0" applyAlignment="1">
      <alignment horizontal="justify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4" fillId="2" borderId="9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4" fontId="4" fillId="2" borderId="9" xfId="1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top"/>
    </xf>
    <xf numFmtId="165" fontId="7" fillId="3" borderId="11" xfId="2" applyNumberFormat="1" applyFont="1" applyFill="1" applyBorder="1" applyAlignment="1">
      <alignment horizontal="left" vertical="top" wrapText="1"/>
    </xf>
    <xf numFmtId="4" fontId="7" fillId="3" borderId="12" xfId="2" applyNumberFormat="1" applyFont="1" applyFill="1" applyBorder="1" applyAlignment="1">
      <alignment horizontal="left" vertical="top" wrapText="1"/>
    </xf>
    <xf numFmtId="166" fontId="2" fillId="0" borderId="0" xfId="3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2" fillId="0" borderId="0" xfId="3" applyFont="1" applyAlignment="1">
      <alignment horizontal="righ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" fontId="4" fillId="0" borderId="0" xfId="1" applyNumberFormat="1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4" fontId="2" fillId="0" borderId="0" xfId="3" applyNumberFormat="1" applyFont="1" applyAlignment="1">
      <alignment horizontal="right"/>
    </xf>
    <xf numFmtId="4" fontId="7" fillId="3" borderId="11" xfId="2" applyNumberFormat="1" applyFont="1" applyFill="1" applyBorder="1" applyAlignment="1">
      <alignment horizontal="left" vertical="top" wrapText="1"/>
    </xf>
    <xf numFmtId="166" fontId="7" fillId="0" borderId="9" xfId="3" applyNumberFormat="1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2" fillId="0" borderId="9" xfId="3" applyFont="1" applyBorder="1" applyAlignment="1">
      <alignment horizontal="right"/>
    </xf>
    <xf numFmtId="4" fontId="2" fillId="0" borderId="9" xfId="3" applyNumberFormat="1" applyFont="1" applyBorder="1" applyAlignment="1">
      <alignment horizontal="right"/>
    </xf>
    <xf numFmtId="164" fontId="2" fillId="0" borderId="9" xfId="3" applyNumberFormat="1" applyFont="1" applyBorder="1" applyAlignment="1">
      <alignment horizontal="center" vertical="center"/>
    </xf>
    <xf numFmtId="0" fontId="2" fillId="0" borderId="9" xfId="0" quotePrefix="1" applyFont="1" applyBorder="1" applyAlignment="1">
      <alignment vertical="top" wrapText="1"/>
    </xf>
    <xf numFmtId="164" fontId="7" fillId="0" borderId="9" xfId="3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top" wrapText="1"/>
    </xf>
    <xf numFmtId="4" fontId="6" fillId="0" borderId="9" xfId="0" applyNumberFormat="1" applyFont="1" applyBorder="1" applyAlignment="1">
      <alignment horizontal="right"/>
    </xf>
    <xf numFmtId="165" fontId="7" fillId="0" borderId="9" xfId="2" applyNumberFormat="1" applyFont="1" applyBorder="1" applyAlignment="1">
      <alignment horizontal="left" vertical="top" wrapText="1"/>
    </xf>
    <xf numFmtId="4" fontId="7" fillId="0" borderId="9" xfId="2" applyNumberFormat="1" applyFont="1" applyBorder="1" applyAlignment="1">
      <alignment horizontal="left" vertical="top" wrapText="1"/>
    </xf>
    <xf numFmtId="164" fontId="7" fillId="0" borderId="9" xfId="3" applyNumberFormat="1" applyFont="1" applyBorder="1" applyAlignment="1">
      <alignment horizontal="center" vertical="top"/>
    </xf>
    <xf numFmtId="0" fontId="7" fillId="0" borderId="9" xfId="2" applyFont="1" applyBorder="1" applyAlignment="1">
      <alignment horizontal="center" vertical="top" wrapText="1"/>
    </xf>
    <xf numFmtId="0" fontId="2" fillId="0" borderId="9" xfId="2" applyFont="1" applyBorder="1" applyAlignment="1">
      <alignment horizontal="right" wrapText="1"/>
    </xf>
    <xf numFmtId="4" fontId="2" fillId="0" borderId="9" xfId="2" applyNumberFormat="1" applyFont="1" applyBorder="1" applyAlignment="1">
      <alignment horizontal="right" wrapText="1"/>
    </xf>
    <xf numFmtId="4" fontId="7" fillId="0" borderId="9" xfId="2" applyNumberFormat="1" applyFont="1" applyBorder="1" applyAlignment="1">
      <alignment horizontal="right" wrapText="1"/>
    </xf>
    <xf numFmtId="0" fontId="0" fillId="0" borderId="9" xfId="0" applyBorder="1"/>
    <xf numFmtId="0" fontId="0" fillId="0" borderId="9" xfId="0" applyBorder="1" applyAlignment="1">
      <alignment horizontal="justify"/>
    </xf>
    <xf numFmtId="0" fontId="0" fillId="0" borderId="9" xfId="0" applyBorder="1" applyAlignment="1">
      <alignment horizontal="right"/>
    </xf>
    <xf numFmtId="4" fontId="0" fillId="0" borderId="9" xfId="0" applyNumberFormat="1" applyBorder="1" applyAlignment="1">
      <alignment horizontal="right"/>
    </xf>
    <xf numFmtId="4" fontId="9" fillId="0" borderId="9" xfId="1" applyNumberFormat="1" applyFont="1" applyBorder="1" applyAlignment="1">
      <alignment horizontal="right" vertical="center"/>
    </xf>
    <xf numFmtId="0" fontId="7" fillId="3" borderId="9" xfId="2" applyFont="1" applyFill="1" applyBorder="1" applyAlignment="1">
      <alignment horizontal="center" vertical="top"/>
    </xf>
    <xf numFmtId="165" fontId="7" fillId="3" borderId="9" xfId="2" applyNumberFormat="1" applyFont="1" applyFill="1" applyBorder="1" applyAlignment="1">
      <alignment horizontal="left" vertical="top" wrapText="1"/>
    </xf>
    <xf numFmtId="4" fontId="7" fillId="3" borderId="9" xfId="2" applyNumberFormat="1" applyFont="1" applyFill="1" applyBorder="1" applyAlignment="1">
      <alignment horizontal="left" vertical="top" wrapText="1"/>
    </xf>
    <xf numFmtId="166" fontId="2" fillId="0" borderId="9" xfId="3" applyNumberFormat="1" applyFont="1" applyBorder="1" applyAlignment="1">
      <alignment horizontal="right" vertical="top"/>
    </xf>
    <xf numFmtId="164" fontId="2" fillId="0" borderId="9" xfId="3" applyNumberFormat="1" applyFont="1" applyBorder="1" applyAlignment="1">
      <alignment horizontal="right" vertical="top"/>
    </xf>
    <xf numFmtId="165" fontId="2" fillId="0" borderId="9" xfId="2" applyNumberFormat="1" applyFont="1" applyBorder="1" applyAlignment="1">
      <alignment horizontal="left" vertical="top" wrapText="1"/>
    </xf>
    <xf numFmtId="0" fontId="2" fillId="0" borderId="9" xfId="2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0" fontId="2" fillId="0" borderId="9" xfId="0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0" fontId="0" fillId="0" borderId="9" xfId="0" applyBorder="1" applyAlignment="1">
      <alignment horizontal="right" vertical="top"/>
    </xf>
    <xf numFmtId="0" fontId="10" fillId="0" borderId="9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center" wrapText="1"/>
    </xf>
    <xf numFmtId="4" fontId="10" fillId="0" borderId="9" xfId="2" applyNumberFormat="1" applyFont="1" applyBorder="1" applyAlignment="1">
      <alignment horizontal="center" vertical="center" wrapText="1"/>
    </xf>
    <xf numFmtId="4" fontId="10" fillId="0" borderId="9" xfId="2" applyNumberFormat="1" applyFont="1" applyBorder="1" applyAlignment="1">
      <alignment horizontal="right"/>
    </xf>
    <xf numFmtId="4" fontId="0" fillId="0" borderId="9" xfId="0" applyNumberFormat="1" applyBorder="1"/>
    <xf numFmtId="4" fontId="8" fillId="0" borderId="9" xfId="1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top"/>
    </xf>
    <xf numFmtId="0" fontId="5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9" fontId="2" fillId="0" borderId="9" xfId="0" quotePrefix="1" applyNumberFormat="1" applyFont="1" applyBorder="1" applyAlignment="1">
      <alignment horizontal="left" vertical="top" wrapText="1"/>
    </xf>
    <xf numFmtId="0" fontId="7" fillId="0" borderId="9" xfId="2" applyFont="1" applyBorder="1" applyAlignment="1">
      <alignment horizontal="center" vertical="top"/>
    </xf>
    <xf numFmtId="4" fontId="7" fillId="0" borderId="9" xfId="2" applyNumberFormat="1" applyFont="1" applyBorder="1" applyAlignment="1">
      <alignment horizontal="right" vertical="top" wrapText="1"/>
    </xf>
    <xf numFmtId="0" fontId="7" fillId="0" borderId="1" xfId="1" quotePrefix="1" applyFont="1" applyBorder="1" applyAlignment="1">
      <alignment horizontal="left" vertical="center" wrapText="1"/>
    </xf>
    <xf numFmtId="0" fontId="7" fillId="0" borderId="3" xfId="1" quotePrefix="1" applyFont="1" applyBorder="1" applyAlignment="1">
      <alignment horizontal="left" vertical="center" wrapText="1"/>
    </xf>
    <xf numFmtId="0" fontId="7" fillId="0" borderId="2" xfId="1" quotePrefix="1" applyFont="1" applyBorder="1" applyAlignment="1">
      <alignment horizontal="left" vertical="center" wrapText="1"/>
    </xf>
    <xf numFmtId="0" fontId="7" fillId="0" borderId="4" xfId="1" quotePrefix="1" applyFont="1" applyBorder="1" applyAlignment="1">
      <alignment horizontal="left" vertical="center" wrapText="1"/>
    </xf>
    <xf numFmtId="0" fontId="7" fillId="0" borderId="0" xfId="1" quotePrefix="1" applyFont="1" applyBorder="1" applyAlignment="1">
      <alignment horizontal="left" vertical="center" wrapText="1"/>
    </xf>
    <xf numFmtId="0" fontId="7" fillId="0" borderId="5" xfId="1" quotePrefix="1" applyFont="1" applyBorder="1" applyAlignment="1">
      <alignment horizontal="left" vertical="center" wrapText="1"/>
    </xf>
    <xf numFmtId="0" fontId="7" fillId="0" borderId="6" xfId="1" quotePrefix="1" applyFont="1" applyBorder="1" applyAlignment="1">
      <alignment horizontal="left" vertical="center" wrapText="1"/>
    </xf>
    <xf numFmtId="0" fontId="7" fillId="0" borderId="8" xfId="1" quotePrefix="1" applyFont="1" applyBorder="1" applyAlignment="1">
      <alignment horizontal="left" vertical="center" wrapText="1"/>
    </xf>
    <xf numFmtId="0" fontId="7" fillId="0" borderId="7" xfId="1" quotePrefix="1" applyFont="1" applyBorder="1" applyAlignment="1">
      <alignment horizontal="left" vertical="center" wrapText="1"/>
    </xf>
  </cellXfs>
  <cellStyles count="6">
    <cellStyle name="Normal 10 2 2" xfId="5"/>
    <cellStyle name="Normal 3" xfId="3"/>
    <cellStyle name="Normalno" xfId="0" builtinId="0"/>
    <cellStyle name="Normalno 4" xfId="2"/>
    <cellStyle name="Obično 2" xfId="1"/>
    <cellStyle name="Standard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3" name="TextBox 284">
          <a:extLst>
            <a:ext uri="{FF2B5EF4-FFF2-40B4-BE49-F238E27FC236}">
              <a16:creationId xmlns:a16="http://schemas.microsoft.com/office/drawing/2014/main" id="{1520C4FF-529E-41B4-ACDE-12EBE0711AAA}"/>
            </a:ext>
          </a:extLst>
        </xdr:cNvPr>
        <xdr:cNvSpPr txBox="1"/>
      </xdr:nvSpPr>
      <xdr:spPr>
        <a:xfrm>
          <a:off x="4101071" y="522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4" name="TextBox 285">
          <a:extLst>
            <a:ext uri="{FF2B5EF4-FFF2-40B4-BE49-F238E27FC236}">
              <a16:creationId xmlns:a16="http://schemas.microsoft.com/office/drawing/2014/main" id="{47ADF142-89AC-463A-8213-92EA6BAD7876}"/>
            </a:ext>
          </a:extLst>
        </xdr:cNvPr>
        <xdr:cNvSpPr txBox="1"/>
      </xdr:nvSpPr>
      <xdr:spPr>
        <a:xfrm>
          <a:off x="4101071" y="522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108585</xdr:colOff>
      <xdr:row>39</xdr:row>
      <xdr:rowOff>0</xdr:rowOff>
    </xdr:from>
    <xdr:ext cx="184731" cy="264560"/>
    <xdr:sp macro="" textlink="">
      <xdr:nvSpPr>
        <xdr:cNvPr id="5" name="TextBox 286">
          <a:extLst>
            <a:ext uri="{FF2B5EF4-FFF2-40B4-BE49-F238E27FC236}">
              <a16:creationId xmlns:a16="http://schemas.microsoft.com/office/drawing/2014/main" id="{DD80F45B-C93A-4671-BEE5-090418F532EB}"/>
            </a:ext>
          </a:extLst>
        </xdr:cNvPr>
        <xdr:cNvSpPr txBox="1"/>
      </xdr:nvSpPr>
      <xdr:spPr>
        <a:xfrm>
          <a:off x="5118735" y="522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114217</xdr:colOff>
      <xdr:row>39</xdr:row>
      <xdr:rowOff>0</xdr:rowOff>
    </xdr:from>
    <xdr:ext cx="184731" cy="264560"/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669B3559-C8FF-4A5B-BBBF-F8BEFE27C21E}"/>
            </a:ext>
          </a:extLst>
        </xdr:cNvPr>
        <xdr:cNvSpPr txBox="1"/>
      </xdr:nvSpPr>
      <xdr:spPr>
        <a:xfrm>
          <a:off x="4343317" y="522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7" name="TextBox 288">
          <a:extLst>
            <a:ext uri="{FF2B5EF4-FFF2-40B4-BE49-F238E27FC236}">
              <a16:creationId xmlns:a16="http://schemas.microsoft.com/office/drawing/2014/main" id="{360C4E8D-5659-4CCA-BADD-755C994B1F50}"/>
            </a:ext>
          </a:extLst>
        </xdr:cNvPr>
        <xdr:cNvSpPr txBox="1"/>
      </xdr:nvSpPr>
      <xdr:spPr>
        <a:xfrm>
          <a:off x="4101071" y="522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8" name="TextBox 289">
          <a:extLst>
            <a:ext uri="{FF2B5EF4-FFF2-40B4-BE49-F238E27FC236}">
              <a16:creationId xmlns:a16="http://schemas.microsoft.com/office/drawing/2014/main" id="{A78BA238-03AA-44FC-A96B-6C87C7ACA98C}"/>
            </a:ext>
          </a:extLst>
        </xdr:cNvPr>
        <xdr:cNvSpPr txBox="1"/>
      </xdr:nvSpPr>
      <xdr:spPr>
        <a:xfrm>
          <a:off x="4101071" y="522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9" name="TextBox 290">
          <a:extLst>
            <a:ext uri="{FF2B5EF4-FFF2-40B4-BE49-F238E27FC236}">
              <a16:creationId xmlns:a16="http://schemas.microsoft.com/office/drawing/2014/main" id="{1BB91845-9E6E-4583-BE8E-F683CD0E2994}"/>
            </a:ext>
          </a:extLst>
        </xdr:cNvPr>
        <xdr:cNvSpPr txBox="1"/>
      </xdr:nvSpPr>
      <xdr:spPr>
        <a:xfrm>
          <a:off x="4101071" y="522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10" name="TextBox 291">
          <a:extLst>
            <a:ext uri="{FF2B5EF4-FFF2-40B4-BE49-F238E27FC236}">
              <a16:creationId xmlns:a16="http://schemas.microsoft.com/office/drawing/2014/main" id="{780920CC-6F67-4462-845A-DECAF46AC7A2}"/>
            </a:ext>
          </a:extLst>
        </xdr:cNvPr>
        <xdr:cNvSpPr txBox="1"/>
      </xdr:nvSpPr>
      <xdr:spPr>
        <a:xfrm>
          <a:off x="4101071" y="522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2" name="TextBox 284">
          <a:extLst>
            <a:ext uri="{FF2B5EF4-FFF2-40B4-BE49-F238E27FC236}">
              <a16:creationId xmlns:a16="http://schemas.microsoft.com/office/drawing/2014/main" id="{B1D5F273-B86E-470D-92E8-872626635E33}"/>
            </a:ext>
          </a:extLst>
        </xdr:cNvPr>
        <xdr:cNvSpPr txBox="1"/>
      </xdr:nvSpPr>
      <xdr:spPr>
        <a:xfrm>
          <a:off x="4101071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11" name="TextBox 285">
          <a:extLst>
            <a:ext uri="{FF2B5EF4-FFF2-40B4-BE49-F238E27FC236}">
              <a16:creationId xmlns:a16="http://schemas.microsoft.com/office/drawing/2014/main" id="{E6E1812E-AC0B-43AE-BBD2-ACAA35A8B534}"/>
            </a:ext>
          </a:extLst>
        </xdr:cNvPr>
        <xdr:cNvSpPr txBox="1"/>
      </xdr:nvSpPr>
      <xdr:spPr>
        <a:xfrm>
          <a:off x="4101071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108585</xdr:colOff>
      <xdr:row>39</xdr:row>
      <xdr:rowOff>0</xdr:rowOff>
    </xdr:from>
    <xdr:ext cx="184731" cy="264560"/>
    <xdr:sp macro="" textlink="">
      <xdr:nvSpPr>
        <xdr:cNvPr id="12" name="TextBox 286">
          <a:extLst>
            <a:ext uri="{FF2B5EF4-FFF2-40B4-BE49-F238E27FC236}">
              <a16:creationId xmlns:a16="http://schemas.microsoft.com/office/drawing/2014/main" id="{D8AAD0AB-A7EB-4290-A09B-FFFDAAF2D2EC}"/>
            </a:ext>
          </a:extLst>
        </xdr:cNvPr>
        <xdr:cNvSpPr txBox="1"/>
      </xdr:nvSpPr>
      <xdr:spPr>
        <a:xfrm>
          <a:off x="5118735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114217</xdr:colOff>
      <xdr:row>39</xdr:row>
      <xdr:rowOff>0</xdr:rowOff>
    </xdr:from>
    <xdr:ext cx="184731" cy="264560"/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F3B2F608-72B5-4D65-A779-9942F523877D}"/>
            </a:ext>
          </a:extLst>
        </xdr:cNvPr>
        <xdr:cNvSpPr txBox="1"/>
      </xdr:nvSpPr>
      <xdr:spPr>
        <a:xfrm>
          <a:off x="4343317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14" name="TextBox 288">
          <a:extLst>
            <a:ext uri="{FF2B5EF4-FFF2-40B4-BE49-F238E27FC236}">
              <a16:creationId xmlns:a16="http://schemas.microsoft.com/office/drawing/2014/main" id="{E6A725A8-3A2E-4E43-B1E8-393691B9FEB2}"/>
            </a:ext>
          </a:extLst>
        </xdr:cNvPr>
        <xdr:cNvSpPr txBox="1"/>
      </xdr:nvSpPr>
      <xdr:spPr>
        <a:xfrm>
          <a:off x="4101071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15" name="TextBox 289">
          <a:extLst>
            <a:ext uri="{FF2B5EF4-FFF2-40B4-BE49-F238E27FC236}">
              <a16:creationId xmlns:a16="http://schemas.microsoft.com/office/drawing/2014/main" id="{B798B5E3-060B-41D4-AA12-78F274F059D8}"/>
            </a:ext>
          </a:extLst>
        </xdr:cNvPr>
        <xdr:cNvSpPr txBox="1"/>
      </xdr:nvSpPr>
      <xdr:spPr>
        <a:xfrm>
          <a:off x="4101071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16" name="TextBox 290">
          <a:extLst>
            <a:ext uri="{FF2B5EF4-FFF2-40B4-BE49-F238E27FC236}">
              <a16:creationId xmlns:a16="http://schemas.microsoft.com/office/drawing/2014/main" id="{589E0B0C-3E1A-42B8-A8CC-F34CB7A6512C}"/>
            </a:ext>
          </a:extLst>
        </xdr:cNvPr>
        <xdr:cNvSpPr txBox="1"/>
      </xdr:nvSpPr>
      <xdr:spPr>
        <a:xfrm>
          <a:off x="4101071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17" name="TextBox 291">
          <a:extLst>
            <a:ext uri="{FF2B5EF4-FFF2-40B4-BE49-F238E27FC236}">
              <a16:creationId xmlns:a16="http://schemas.microsoft.com/office/drawing/2014/main" id="{DBD379C7-DECC-45F4-A282-2BB308E4C59E}"/>
            </a:ext>
          </a:extLst>
        </xdr:cNvPr>
        <xdr:cNvSpPr txBox="1"/>
      </xdr:nvSpPr>
      <xdr:spPr>
        <a:xfrm>
          <a:off x="4101071" y="1436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18" name="TextBox 284">
          <a:extLst>
            <a:ext uri="{FF2B5EF4-FFF2-40B4-BE49-F238E27FC236}">
              <a16:creationId xmlns:a16="http://schemas.microsoft.com/office/drawing/2014/main" id="{5BDFBF18-FFEA-4BB5-85F4-66CE96384C50}"/>
            </a:ext>
          </a:extLst>
        </xdr:cNvPr>
        <xdr:cNvSpPr txBox="1"/>
      </xdr:nvSpPr>
      <xdr:spPr>
        <a:xfrm>
          <a:off x="4101071" y="133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19" name="TextBox 285">
          <a:extLst>
            <a:ext uri="{FF2B5EF4-FFF2-40B4-BE49-F238E27FC236}">
              <a16:creationId xmlns:a16="http://schemas.microsoft.com/office/drawing/2014/main" id="{811ED2F9-EE7F-4C6D-BC50-81118FDFD42E}"/>
            </a:ext>
          </a:extLst>
        </xdr:cNvPr>
        <xdr:cNvSpPr txBox="1"/>
      </xdr:nvSpPr>
      <xdr:spPr>
        <a:xfrm>
          <a:off x="4101071" y="133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108585</xdr:colOff>
      <xdr:row>39</xdr:row>
      <xdr:rowOff>0</xdr:rowOff>
    </xdr:from>
    <xdr:ext cx="184731" cy="264560"/>
    <xdr:sp macro="" textlink="">
      <xdr:nvSpPr>
        <xdr:cNvPr id="20" name="TextBox 286">
          <a:extLst>
            <a:ext uri="{FF2B5EF4-FFF2-40B4-BE49-F238E27FC236}">
              <a16:creationId xmlns:a16="http://schemas.microsoft.com/office/drawing/2014/main" id="{5C3A62A5-6BB7-4F5D-A3C6-C235CD2E6D9C}"/>
            </a:ext>
          </a:extLst>
        </xdr:cNvPr>
        <xdr:cNvSpPr txBox="1"/>
      </xdr:nvSpPr>
      <xdr:spPr>
        <a:xfrm>
          <a:off x="5118735" y="133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114217</xdr:colOff>
      <xdr:row>39</xdr:row>
      <xdr:rowOff>0</xdr:rowOff>
    </xdr:from>
    <xdr:ext cx="184731" cy="264560"/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57A3DC73-E0C6-4188-A301-6795D8720AAB}"/>
            </a:ext>
          </a:extLst>
        </xdr:cNvPr>
        <xdr:cNvSpPr txBox="1"/>
      </xdr:nvSpPr>
      <xdr:spPr>
        <a:xfrm>
          <a:off x="4343317" y="133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22" name="TextBox 288">
          <a:extLst>
            <a:ext uri="{FF2B5EF4-FFF2-40B4-BE49-F238E27FC236}">
              <a16:creationId xmlns:a16="http://schemas.microsoft.com/office/drawing/2014/main" id="{B6FE70C9-B515-41D3-8CAB-D2EF139EA748}"/>
            </a:ext>
          </a:extLst>
        </xdr:cNvPr>
        <xdr:cNvSpPr txBox="1"/>
      </xdr:nvSpPr>
      <xdr:spPr>
        <a:xfrm>
          <a:off x="4101071" y="133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23" name="TextBox 289">
          <a:extLst>
            <a:ext uri="{FF2B5EF4-FFF2-40B4-BE49-F238E27FC236}">
              <a16:creationId xmlns:a16="http://schemas.microsoft.com/office/drawing/2014/main" id="{17421935-99F1-462F-AC24-62D120BADA13}"/>
            </a:ext>
          </a:extLst>
        </xdr:cNvPr>
        <xdr:cNvSpPr txBox="1"/>
      </xdr:nvSpPr>
      <xdr:spPr>
        <a:xfrm>
          <a:off x="4101071" y="133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24" name="TextBox 290">
          <a:extLst>
            <a:ext uri="{FF2B5EF4-FFF2-40B4-BE49-F238E27FC236}">
              <a16:creationId xmlns:a16="http://schemas.microsoft.com/office/drawing/2014/main" id="{C2A51456-481B-4AF4-9EF7-08B1ACF3BC50}"/>
            </a:ext>
          </a:extLst>
        </xdr:cNvPr>
        <xdr:cNvSpPr txBox="1"/>
      </xdr:nvSpPr>
      <xdr:spPr>
        <a:xfrm>
          <a:off x="4101071" y="133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39</xdr:row>
      <xdr:rowOff>0</xdr:rowOff>
    </xdr:from>
    <xdr:ext cx="184731" cy="264560"/>
    <xdr:sp macro="" textlink="">
      <xdr:nvSpPr>
        <xdr:cNvPr id="25" name="TextBox 291">
          <a:extLst>
            <a:ext uri="{FF2B5EF4-FFF2-40B4-BE49-F238E27FC236}">
              <a16:creationId xmlns:a16="http://schemas.microsoft.com/office/drawing/2014/main" id="{C3CEB1A1-0C9D-4B48-B234-B1B97F213FB7}"/>
            </a:ext>
          </a:extLst>
        </xdr:cNvPr>
        <xdr:cNvSpPr txBox="1"/>
      </xdr:nvSpPr>
      <xdr:spPr>
        <a:xfrm>
          <a:off x="4101071" y="133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91</xdr:row>
      <xdr:rowOff>0</xdr:rowOff>
    </xdr:from>
    <xdr:ext cx="184731" cy="264560"/>
    <xdr:sp macro="" textlink="">
      <xdr:nvSpPr>
        <xdr:cNvPr id="26" name="TextBox 284">
          <a:extLst>
            <a:ext uri="{FF2B5EF4-FFF2-40B4-BE49-F238E27FC236}">
              <a16:creationId xmlns:a16="http://schemas.microsoft.com/office/drawing/2014/main" id="{2DEB84C1-AD86-499A-BEC1-678DE7D1532B}"/>
            </a:ext>
          </a:extLst>
        </xdr:cNvPr>
        <xdr:cNvSpPr txBox="1"/>
      </xdr:nvSpPr>
      <xdr:spPr>
        <a:xfrm>
          <a:off x="4101071" y="65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91</xdr:row>
      <xdr:rowOff>0</xdr:rowOff>
    </xdr:from>
    <xdr:ext cx="184731" cy="264560"/>
    <xdr:sp macro="" textlink="">
      <xdr:nvSpPr>
        <xdr:cNvPr id="27" name="TextBox 285">
          <a:extLst>
            <a:ext uri="{FF2B5EF4-FFF2-40B4-BE49-F238E27FC236}">
              <a16:creationId xmlns:a16="http://schemas.microsoft.com/office/drawing/2014/main" id="{4DA7D28E-EB98-4251-8DF3-0C5FFFF6F54E}"/>
            </a:ext>
          </a:extLst>
        </xdr:cNvPr>
        <xdr:cNvSpPr txBox="1"/>
      </xdr:nvSpPr>
      <xdr:spPr>
        <a:xfrm>
          <a:off x="4101071" y="65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108585</xdr:colOff>
      <xdr:row>91</xdr:row>
      <xdr:rowOff>0</xdr:rowOff>
    </xdr:from>
    <xdr:ext cx="184731" cy="264560"/>
    <xdr:sp macro="" textlink="">
      <xdr:nvSpPr>
        <xdr:cNvPr id="28" name="TextBox 286">
          <a:extLst>
            <a:ext uri="{FF2B5EF4-FFF2-40B4-BE49-F238E27FC236}">
              <a16:creationId xmlns:a16="http://schemas.microsoft.com/office/drawing/2014/main" id="{96C0B280-C4E6-42CE-80A5-53A9600E024B}"/>
            </a:ext>
          </a:extLst>
        </xdr:cNvPr>
        <xdr:cNvSpPr txBox="1"/>
      </xdr:nvSpPr>
      <xdr:spPr>
        <a:xfrm>
          <a:off x="5118735" y="65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114217</xdr:colOff>
      <xdr:row>91</xdr:row>
      <xdr:rowOff>0</xdr:rowOff>
    </xdr:from>
    <xdr:ext cx="184731" cy="264560"/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C55AD0E1-C156-401E-B7BB-A99B2DAA6048}"/>
            </a:ext>
          </a:extLst>
        </xdr:cNvPr>
        <xdr:cNvSpPr txBox="1"/>
      </xdr:nvSpPr>
      <xdr:spPr>
        <a:xfrm>
          <a:off x="4343317" y="65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91</xdr:row>
      <xdr:rowOff>0</xdr:rowOff>
    </xdr:from>
    <xdr:ext cx="184731" cy="264560"/>
    <xdr:sp macro="" textlink="">
      <xdr:nvSpPr>
        <xdr:cNvPr id="30" name="TextBox 288">
          <a:extLst>
            <a:ext uri="{FF2B5EF4-FFF2-40B4-BE49-F238E27FC236}">
              <a16:creationId xmlns:a16="http://schemas.microsoft.com/office/drawing/2014/main" id="{62F85CB0-F8CE-496C-B940-E088417E0572}"/>
            </a:ext>
          </a:extLst>
        </xdr:cNvPr>
        <xdr:cNvSpPr txBox="1"/>
      </xdr:nvSpPr>
      <xdr:spPr>
        <a:xfrm>
          <a:off x="4101071" y="65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91</xdr:row>
      <xdr:rowOff>0</xdr:rowOff>
    </xdr:from>
    <xdr:ext cx="184731" cy="264560"/>
    <xdr:sp macro="" textlink="">
      <xdr:nvSpPr>
        <xdr:cNvPr id="31" name="TextBox 289">
          <a:extLst>
            <a:ext uri="{FF2B5EF4-FFF2-40B4-BE49-F238E27FC236}">
              <a16:creationId xmlns:a16="http://schemas.microsoft.com/office/drawing/2014/main" id="{F57250B8-E348-4BFC-99FB-E1FFE8221EC4}"/>
            </a:ext>
          </a:extLst>
        </xdr:cNvPr>
        <xdr:cNvSpPr txBox="1"/>
      </xdr:nvSpPr>
      <xdr:spPr>
        <a:xfrm>
          <a:off x="4101071" y="65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91</xdr:row>
      <xdr:rowOff>0</xdr:rowOff>
    </xdr:from>
    <xdr:ext cx="184731" cy="264560"/>
    <xdr:sp macro="" textlink="">
      <xdr:nvSpPr>
        <xdr:cNvPr id="32" name="TextBox 290">
          <a:extLst>
            <a:ext uri="{FF2B5EF4-FFF2-40B4-BE49-F238E27FC236}">
              <a16:creationId xmlns:a16="http://schemas.microsoft.com/office/drawing/2014/main" id="{88518FA3-C78E-4C90-96C0-66DA89431744}"/>
            </a:ext>
          </a:extLst>
        </xdr:cNvPr>
        <xdr:cNvSpPr txBox="1"/>
      </xdr:nvSpPr>
      <xdr:spPr>
        <a:xfrm>
          <a:off x="4101071" y="65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405371</xdr:colOff>
      <xdr:row>91</xdr:row>
      <xdr:rowOff>0</xdr:rowOff>
    </xdr:from>
    <xdr:ext cx="184731" cy="264560"/>
    <xdr:sp macro="" textlink="">
      <xdr:nvSpPr>
        <xdr:cNvPr id="33" name="TextBox 291">
          <a:extLst>
            <a:ext uri="{FF2B5EF4-FFF2-40B4-BE49-F238E27FC236}">
              <a16:creationId xmlns:a16="http://schemas.microsoft.com/office/drawing/2014/main" id="{EF64B5AA-39B5-454C-BB95-469F300B5D42}"/>
            </a:ext>
          </a:extLst>
        </xdr:cNvPr>
        <xdr:cNvSpPr txBox="1"/>
      </xdr:nvSpPr>
      <xdr:spPr>
        <a:xfrm>
          <a:off x="4101071" y="658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108585</xdr:colOff>
      <xdr:row>39</xdr:row>
      <xdr:rowOff>0</xdr:rowOff>
    </xdr:from>
    <xdr:ext cx="184731" cy="264560"/>
    <xdr:sp macro="" textlink="">
      <xdr:nvSpPr>
        <xdr:cNvPr id="34" name="TextBox 286">
          <a:extLst>
            <a:ext uri="{FF2B5EF4-FFF2-40B4-BE49-F238E27FC236}">
              <a16:creationId xmlns:a16="http://schemas.microsoft.com/office/drawing/2014/main" id="{01B8B076-B8A1-46E9-894B-7A1B278F3C2B}"/>
            </a:ext>
          </a:extLst>
        </xdr:cNvPr>
        <xdr:cNvSpPr txBox="1"/>
      </xdr:nvSpPr>
      <xdr:spPr>
        <a:xfrm>
          <a:off x="5118735" y="1575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108585</xdr:colOff>
      <xdr:row>39</xdr:row>
      <xdr:rowOff>0</xdr:rowOff>
    </xdr:from>
    <xdr:ext cx="184731" cy="264560"/>
    <xdr:sp macro="" textlink="">
      <xdr:nvSpPr>
        <xdr:cNvPr id="35" name="TextBox 286">
          <a:extLst>
            <a:ext uri="{FF2B5EF4-FFF2-40B4-BE49-F238E27FC236}">
              <a16:creationId xmlns:a16="http://schemas.microsoft.com/office/drawing/2014/main" id="{CDD7A68F-BD48-4F7D-AF14-B3E41A392DBB}"/>
            </a:ext>
          </a:extLst>
        </xdr:cNvPr>
        <xdr:cNvSpPr txBox="1"/>
      </xdr:nvSpPr>
      <xdr:spPr>
        <a:xfrm>
          <a:off x="5118735" y="1575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4</xdr:col>
      <xdr:colOff>108585</xdr:colOff>
      <xdr:row>39</xdr:row>
      <xdr:rowOff>0</xdr:rowOff>
    </xdr:from>
    <xdr:ext cx="184731" cy="264560"/>
    <xdr:sp macro="" textlink="">
      <xdr:nvSpPr>
        <xdr:cNvPr id="36" name="TextBox 286">
          <a:extLst>
            <a:ext uri="{FF2B5EF4-FFF2-40B4-BE49-F238E27FC236}">
              <a16:creationId xmlns:a16="http://schemas.microsoft.com/office/drawing/2014/main" id="{F87ED401-9D93-4920-A570-19B9F079BBC2}"/>
            </a:ext>
          </a:extLst>
        </xdr:cNvPr>
        <xdr:cNvSpPr txBox="1"/>
      </xdr:nvSpPr>
      <xdr:spPr>
        <a:xfrm>
          <a:off x="5118735" y="1575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r-HR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ius\d\Dokumente%20und%20Einstellungen\kdost\Lokale%20Einstellungen\Temporary%20Internet%20Files\OLK4\offen%20LIDL-Troskovnik-16-17-18-prometnice%20ograda%20i%20krajobra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data1%20(d)\P%200134%20-%20Alca%20kukuzovac\backup%20dalibor\PODLOGE\bero%20werkos\RN%20018-07-KU%20Krajobrazno%20&#272;akovo-Sredanci\Ugovorni%20tro&#353;kovnik%20KRAJOBRAZ%20&#272;AKOVO%20-%20SREDAN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vana-m\D\farma-SLAscaK\TEND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16. Prometnice"/>
      <sheetName val="17. Ograda"/>
      <sheetName val="18. Krajobraz"/>
      <sheetName val="16_ Prometnice"/>
      <sheetName val="16__Prometnice"/>
      <sheetName val="17__Ograda"/>
      <sheetName val="18__Krajobraz"/>
      <sheetName val="16__Prometnice1"/>
      <sheetName val="TROŠKOVNIK"/>
      <sheetName val="17__Ograda1"/>
      <sheetName val="18__Krajobraz1"/>
      <sheetName val="16__Prometnice2"/>
      <sheetName val="16__Prometnice7"/>
      <sheetName val="17__Ograda4"/>
      <sheetName val="18__Krajobraz4"/>
      <sheetName val="16__Prometnice8"/>
      <sheetName val="16__Prometnice5"/>
      <sheetName val="17__Ograda3"/>
      <sheetName val="18__Krajobraz3"/>
      <sheetName val="16__Prometnice6"/>
      <sheetName val="16__Prometnice3"/>
      <sheetName val="17__Ograda2"/>
      <sheetName val="18__Krajobraz2"/>
      <sheetName val="16__Prometnice4"/>
      <sheetName val="16__Prometnice9"/>
      <sheetName val="17__Ograda5"/>
      <sheetName val="18__Krajobraz5"/>
      <sheetName val="16__Prometnice10"/>
      <sheetName val="proračun"/>
      <sheetName val="soboslik"/>
      <sheetName val="elektr"/>
      <sheetName val="plin"/>
      <sheetName val="ZEMLJAN"/>
      <sheetName val="razni "/>
      <sheetName val="izolacija"/>
      <sheetName val="oprema dvor."/>
      <sheetName val="okoliš"/>
      <sheetName val="V-LEVEL KRILO"/>
      <sheetName val="V-LEVEL BAZEN"/>
      <sheetName val="11 PARKING br.6.1"/>
      <sheetName val="13 ENTRY PIAZZA"/>
      <sheetName val="V LEVEL ZONA"/>
      <sheetName val="offen LIDL-Troskovnik-16-17-18-"/>
      <sheetName val="f.bazenska tehnika"/>
      <sheetName val="16__Prometnice11"/>
      <sheetName val="17__Ograda6"/>
      <sheetName val="18__Krajobraz6"/>
      <sheetName val="16__Prometnice12"/>
      <sheetName val="razni_"/>
      <sheetName val="oprema_dvor_"/>
      <sheetName val="offen_LIDL-Troskovnik-16-17-18-"/>
      <sheetName val="V-LEVEL_KRILO"/>
      <sheetName val="V-LEVEL_BAZEN"/>
      <sheetName val="11_PARKING_br_6_1"/>
      <sheetName val="13_ENTRY_PIAZZA"/>
      <sheetName val="V_LEVEL_ZONA"/>
      <sheetName val="elektro"/>
      <sheetName val="el_sunčana_el"/>
      <sheetName val="proračun gubitaka"/>
      <sheetName val="16__Prometnice13"/>
      <sheetName val="17__Ograda7"/>
      <sheetName val="18__Krajobraz7"/>
      <sheetName val="16__Prometnice14"/>
      <sheetName val="razni_1"/>
      <sheetName val="oprema_dvor_1"/>
      <sheetName val="offen_LIDL-Troskovnik-16-17-181"/>
      <sheetName val="V-LEVEL_KRILO1"/>
      <sheetName val="V-LEVEL_BAZEN1"/>
      <sheetName val="11_PARKING_br_6_11"/>
      <sheetName val="13_ENTRY_PIAZZA1"/>
      <sheetName val="V_LEVEL_ZONA1"/>
      <sheetName val="proračun_gubitaka"/>
      <sheetName val="koeficijenti"/>
      <sheetName val="Hotel kolicine"/>
      <sheetName val="Faktori"/>
      <sheetName val="ab"/>
      <sheetName val="zidarski"/>
      <sheetName val="16__Prometnice19"/>
      <sheetName val="17__Ograda10"/>
      <sheetName val="18__Krajobraz10"/>
      <sheetName val="16__Prometnice20"/>
      <sheetName val="razni_4"/>
      <sheetName val="oprema_dvor_4"/>
      <sheetName val="offen_LIDL-Troskovnik-16-17-184"/>
      <sheetName val="V-LEVEL_KRILO4"/>
      <sheetName val="V-LEVEL_BAZEN4"/>
      <sheetName val="11_PARKING_br_6_14"/>
      <sheetName val="13_ENTRY_PIAZZA4"/>
      <sheetName val="V_LEVEL_ZONA4"/>
      <sheetName val="16__Prometnice15"/>
      <sheetName val="17__Ograda8"/>
      <sheetName val="18__Krajobraz8"/>
      <sheetName val="16__Prometnice16"/>
      <sheetName val="razni_2"/>
      <sheetName val="oprema_dvor_2"/>
      <sheetName val="offen_LIDL-Troskovnik-16-17-182"/>
      <sheetName val="V-LEVEL_KRILO2"/>
      <sheetName val="V-LEVEL_BAZEN2"/>
      <sheetName val="11_PARKING_br_6_12"/>
      <sheetName val="13_ENTRY_PIAZZA2"/>
      <sheetName val="V_LEVEL_ZONA2"/>
      <sheetName val="16__Prometnice17"/>
      <sheetName val="17__Ograda9"/>
      <sheetName val="18__Krajobraz9"/>
      <sheetName val="16__Prometnice18"/>
      <sheetName val="razni_3"/>
      <sheetName val="oprema_dvor_3"/>
      <sheetName val="offen_LIDL-Troskovnik-16-17-183"/>
      <sheetName val="V-LEVEL_KRILO3"/>
      <sheetName val="V-LEVEL_BAZEN3"/>
      <sheetName val="11_PARKING_br_6_13"/>
      <sheetName val="13_ENTRY_PIAZZA3"/>
      <sheetName val="V_LEVEL_ZONA3"/>
      <sheetName val="i.1 zemljani radovi"/>
      <sheetName val="i.2 betonski i ab radovi"/>
      <sheetName val="i.3 zidarski radovi"/>
      <sheetName val="i.5 keramičarski radovi"/>
      <sheetName val="i.6 kamenorezački"/>
      <sheetName val="viiic.0.e"/>
      <sheetName val="5_IZOLATERSKI RADOVI"/>
      <sheetName val="16__Prometnice21"/>
      <sheetName val="17__Ograda11"/>
      <sheetName val="18__Krajobraz11"/>
      <sheetName val="16__Prometnice22"/>
      <sheetName val="razni_5"/>
      <sheetName val="oprema_dvor_5"/>
      <sheetName val="offen_LIDL-Troskovnik-16-17-185"/>
      <sheetName val="f_bazenska_tehnika"/>
      <sheetName val="V-LEVEL_KRILO5"/>
      <sheetName val="V-LEVEL_BAZEN5"/>
      <sheetName val="11_PARKING_br_6_15"/>
      <sheetName val="13_ENTRY_PIAZZA5"/>
      <sheetName val="V_LEVEL_ZONA5"/>
      <sheetName val="proračun_gubitaka1"/>
      <sheetName val="Hotel_kolicine"/>
      <sheetName val="i_1_zemljani_radovi"/>
      <sheetName val="i_2_betonski_i_ab_radovi"/>
      <sheetName val="i_3_zidarski_radovi"/>
      <sheetName val="i_5_keramičarski_radovi"/>
      <sheetName val="i_6_kamenorezački"/>
      <sheetName val="5_IZOLATERSKI_RADOVI"/>
      <sheetName val="i a_gradevinski radovi"/>
      <sheetName val="1_an_vik"/>
      <sheetName val="elektroinstalacije"/>
      <sheetName val="RAZNI RADOVI"/>
      <sheetName val="POMOĆNI"/>
      <sheetName val="konzern-ratios"/>
      <sheetName val="Aktivni"/>
      <sheetName val="Parametri i analize"/>
      <sheetName val="f_bazenska_tehnika1"/>
      <sheetName val="dvorana"/>
    </sheetNames>
    <sheetDataSet>
      <sheetData sheetId="0" refreshError="1"/>
      <sheetData sheetId="1" refreshError="1">
        <row r="66">
          <cell r="G66">
            <v>81489.785000000003</v>
          </cell>
        </row>
        <row r="130">
          <cell r="G130" t="str">
            <v xml:space="preserve"> </v>
          </cell>
        </row>
        <row r="277">
          <cell r="G277" t="str">
            <v xml:space="preserve"> </v>
          </cell>
        </row>
        <row r="329">
          <cell r="G329" t="str">
            <v xml:space="preserve"> </v>
          </cell>
        </row>
      </sheetData>
      <sheetData sheetId="2" refreshError="1"/>
      <sheetData sheetId="3" refreshError="1"/>
      <sheetData sheetId="4">
        <row r="66">
          <cell r="G66">
            <v>81489.785000000003</v>
          </cell>
        </row>
      </sheetData>
      <sheetData sheetId="5">
        <row r="66">
          <cell r="G66">
            <v>81489.785000000003</v>
          </cell>
        </row>
      </sheetData>
      <sheetData sheetId="6"/>
      <sheetData sheetId="7"/>
      <sheetData sheetId="8">
        <row r="66">
          <cell r="G66">
            <v>81489.785000000003</v>
          </cell>
        </row>
      </sheetData>
      <sheetData sheetId="9" refreshError="1"/>
      <sheetData sheetId="10">
        <row r="66">
          <cell r="G66">
            <v>81489.785000000003</v>
          </cell>
        </row>
      </sheetData>
      <sheetData sheetId="11">
        <row r="66">
          <cell r="G66">
            <v>81489.785000000003</v>
          </cell>
        </row>
      </sheetData>
      <sheetData sheetId="12">
        <row r="66">
          <cell r="G66">
            <v>81489.785000000003</v>
          </cell>
        </row>
      </sheetData>
      <sheetData sheetId="13">
        <row r="66">
          <cell r="G66">
            <v>81489.785000000003</v>
          </cell>
        </row>
      </sheetData>
      <sheetData sheetId="14">
        <row r="66">
          <cell r="G66">
            <v>81489.785000000003</v>
          </cell>
        </row>
      </sheetData>
      <sheetData sheetId="15">
        <row r="66">
          <cell r="G66">
            <v>81489.785000000003</v>
          </cell>
        </row>
      </sheetData>
      <sheetData sheetId="16">
        <row r="66">
          <cell r="G66">
            <v>81489.785000000003</v>
          </cell>
        </row>
      </sheetData>
      <sheetData sheetId="17">
        <row r="66">
          <cell r="G66">
            <v>81489.785000000003</v>
          </cell>
        </row>
      </sheetData>
      <sheetData sheetId="18">
        <row r="66">
          <cell r="G66">
            <v>81489.785000000003</v>
          </cell>
        </row>
      </sheetData>
      <sheetData sheetId="19">
        <row r="66">
          <cell r="G66">
            <v>81489.785000000003</v>
          </cell>
        </row>
      </sheetData>
      <sheetData sheetId="20">
        <row r="66">
          <cell r="G66">
            <v>81489.785000000003</v>
          </cell>
        </row>
      </sheetData>
      <sheetData sheetId="21">
        <row r="66">
          <cell r="G66">
            <v>81489.785000000003</v>
          </cell>
        </row>
      </sheetData>
      <sheetData sheetId="22">
        <row r="66">
          <cell r="G66">
            <v>81489.785000000003</v>
          </cell>
        </row>
      </sheetData>
      <sheetData sheetId="23">
        <row r="66">
          <cell r="G66">
            <v>81489.785000000003</v>
          </cell>
        </row>
      </sheetData>
      <sheetData sheetId="24"/>
      <sheetData sheetId="25">
        <row r="66">
          <cell r="G66">
            <v>81489.785000000003</v>
          </cell>
        </row>
      </sheetData>
      <sheetData sheetId="26"/>
      <sheetData sheetId="27"/>
      <sheetData sheetId="28"/>
      <sheetData sheetId="29">
        <row r="66">
          <cell r="G66">
            <v>81489.785000000003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66">
          <cell r="G66">
            <v>81489.785000000003</v>
          </cell>
        </row>
      </sheetData>
      <sheetData sheetId="39">
        <row r="66">
          <cell r="G66">
            <v>81489.785000000003</v>
          </cell>
        </row>
      </sheetData>
      <sheetData sheetId="40">
        <row r="66">
          <cell r="G66">
            <v>81489.785000000003</v>
          </cell>
        </row>
      </sheetData>
      <sheetData sheetId="41">
        <row r="66">
          <cell r="G66">
            <v>81489.785000000003</v>
          </cell>
        </row>
      </sheetData>
      <sheetData sheetId="42">
        <row r="66">
          <cell r="G66">
            <v>81489.785000000003</v>
          </cell>
        </row>
      </sheetData>
      <sheetData sheetId="43" refreshError="1"/>
      <sheetData sheetId="44" refreshError="1"/>
      <sheetData sheetId="45">
        <row r="66">
          <cell r="G66">
            <v>81489.785000000003</v>
          </cell>
        </row>
      </sheetData>
      <sheetData sheetId="46">
        <row r="66">
          <cell r="G66">
            <v>81489.785000000003</v>
          </cell>
        </row>
      </sheetData>
      <sheetData sheetId="47">
        <row r="66">
          <cell r="G66">
            <v>81489.785000000003</v>
          </cell>
        </row>
      </sheetData>
      <sheetData sheetId="48">
        <row r="66">
          <cell r="G66">
            <v>81489.785000000003</v>
          </cell>
        </row>
      </sheetData>
      <sheetData sheetId="49">
        <row r="66">
          <cell r="G66">
            <v>81489.785000000003</v>
          </cell>
        </row>
      </sheetData>
      <sheetData sheetId="50">
        <row r="66">
          <cell r="G66">
            <v>81489.785000000003</v>
          </cell>
        </row>
      </sheetData>
      <sheetData sheetId="51">
        <row r="66">
          <cell r="G66">
            <v>81489.785000000003</v>
          </cell>
        </row>
      </sheetData>
      <sheetData sheetId="52">
        <row r="66">
          <cell r="G66">
            <v>81489.785000000003</v>
          </cell>
        </row>
      </sheetData>
      <sheetData sheetId="53">
        <row r="66">
          <cell r="G66">
            <v>81489.785000000003</v>
          </cell>
        </row>
      </sheetData>
      <sheetData sheetId="54">
        <row r="66">
          <cell r="G66">
            <v>81489.785000000003</v>
          </cell>
        </row>
      </sheetData>
      <sheetData sheetId="55">
        <row r="66">
          <cell r="G66">
            <v>81489.785000000003</v>
          </cell>
        </row>
      </sheetData>
      <sheetData sheetId="56">
        <row r="66">
          <cell r="G66">
            <v>81489.785000000003</v>
          </cell>
        </row>
      </sheetData>
      <sheetData sheetId="57">
        <row r="66">
          <cell r="G66">
            <v>81489.785000000003</v>
          </cell>
        </row>
      </sheetData>
      <sheetData sheetId="58" refreshError="1"/>
      <sheetData sheetId="59" refreshError="1"/>
      <sheetData sheetId="60">
        <row r="66">
          <cell r="G66">
            <v>81489.785000000003</v>
          </cell>
        </row>
      </sheetData>
      <sheetData sheetId="61">
        <row r="66">
          <cell r="G66">
            <v>81489.785000000003</v>
          </cell>
        </row>
      </sheetData>
      <sheetData sheetId="62">
        <row r="66">
          <cell r="G66">
            <v>81489.785000000003</v>
          </cell>
        </row>
      </sheetData>
      <sheetData sheetId="63">
        <row r="66">
          <cell r="G66">
            <v>81489.785000000003</v>
          </cell>
        </row>
      </sheetData>
      <sheetData sheetId="64">
        <row r="66">
          <cell r="G66">
            <v>81489.785000000003</v>
          </cell>
        </row>
      </sheetData>
      <sheetData sheetId="65">
        <row r="66">
          <cell r="G66">
            <v>81489.785000000003</v>
          </cell>
        </row>
      </sheetData>
      <sheetData sheetId="66">
        <row r="66">
          <cell r="G66">
            <v>81489.785000000003</v>
          </cell>
        </row>
      </sheetData>
      <sheetData sheetId="67">
        <row r="66">
          <cell r="G66">
            <v>81489.785000000003</v>
          </cell>
        </row>
      </sheetData>
      <sheetData sheetId="68">
        <row r="66">
          <cell r="G66">
            <v>81489.785000000003</v>
          </cell>
        </row>
      </sheetData>
      <sheetData sheetId="69">
        <row r="66">
          <cell r="G66">
            <v>81489.785000000003</v>
          </cell>
        </row>
      </sheetData>
      <sheetData sheetId="70">
        <row r="66">
          <cell r="G66">
            <v>81489.785000000003</v>
          </cell>
        </row>
      </sheetData>
      <sheetData sheetId="71">
        <row r="66">
          <cell r="G66">
            <v>81489.785000000003</v>
          </cell>
        </row>
      </sheetData>
      <sheetData sheetId="72">
        <row r="66">
          <cell r="G66">
            <v>81489.785000000003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66">
          <cell r="G66">
            <v>81489.785000000003</v>
          </cell>
        </row>
      </sheetData>
      <sheetData sheetId="79"/>
      <sheetData sheetId="80"/>
      <sheetData sheetId="81"/>
      <sheetData sheetId="82"/>
      <sheetData sheetId="83"/>
      <sheetData sheetId="84">
        <row r="66">
          <cell r="G66">
            <v>81489.785000000003</v>
          </cell>
        </row>
      </sheetData>
      <sheetData sheetId="85">
        <row r="66">
          <cell r="G66">
            <v>81489.785000000003</v>
          </cell>
        </row>
      </sheetData>
      <sheetData sheetId="86"/>
      <sheetData sheetId="87">
        <row r="66">
          <cell r="G66">
            <v>81489.785000000003</v>
          </cell>
        </row>
      </sheetData>
      <sheetData sheetId="88"/>
      <sheetData sheetId="89"/>
      <sheetData sheetId="90">
        <row r="66">
          <cell r="G66">
            <v>81489.785000000003</v>
          </cell>
        </row>
      </sheetData>
      <sheetData sheetId="91"/>
      <sheetData sheetId="92"/>
      <sheetData sheetId="93"/>
      <sheetData sheetId="94"/>
      <sheetData sheetId="95"/>
      <sheetData sheetId="96">
        <row r="66">
          <cell r="G66">
            <v>81489.785000000003</v>
          </cell>
        </row>
      </sheetData>
      <sheetData sheetId="97">
        <row r="66">
          <cell r="G66">
            <v>81489.785000000003</v>
          </cell>
        </row>
      </sheetData>
      <sheetData sheetId="98"/>
      <sheetData sheetId="99">
        <row r="66">
          <cell r="G66">
            <v>81489.785000000003</v>
          </cell>
        </row>
      </sheetData>
      <sheetData sheetId="100"/>
      <sheetData sheetId="101"/>
      <sheetData sheetId="102">
        <row r="66">
          <cell r="G66">
            <v>81489.785000000003</v>
          </cell>
        </row>
      </sheetData>
      <sheetData sheetId="103"/>
      <sheetData sheetId="104"/>
      <sheetData sheetId="105"/>
      <sheetData sheetId="106"/>
      <sheetData sheetId="107"/>
      <sheetData sheetId="108"/>
      <sheetData sheetId="109">
        <row r="66">
          <cell r="G66">
            <v>81489.785000000003</v>
          </cell>
        </row>
      </sheetData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>
        <row r="66">
          <cell r="G66">
            <v>81489.785000000003</v>
          </cell>
        </row>
      </sheetData>
      <sheetData sheetId="122"/>
      <sheetData sheetId="123"/>
      <sheetData sheetId="124"/>
      <sheetData sheetId="125"/>
      <sheetData sheetId="126"/>
      <sheetData sheetId="127">
        <row r="66">
          <cell r="G66">
            <v>81489.785000000003</v>
          </cell>
        </row>
      </sheetData>
      <sheetData sheetId="128">
        <row r="66">
          <cell r="G66">
            <v>81489.785000000003</v>
          </cell>
        </row>
      </sheetData>
      <sheetData sheetId="129">
        <row r="66">
          <cell r="G66">
            <v>81489.785000000003</v>
          </cell>
        </row>
      </sheetData>
      <sheetData sheetId="130">
        <row r="66">
          <cell r="G66">
            <v>81489.785000000003</v>
          </cell>
        </row>
      </sheetData>
      <sheetData sheetId="131">
        <row r="66">
          <cell r="G66">
            <v>81489.785000000003</v>
          </cell>
        </row>
      </sheetData>
      <sheetData sheetId="132">
        <row r="66">
          <cell r="G66">
            <v>81489.785000000003</v>
          </cell>
        </row>
      </sheetData>
      <sheetData sheetId="133">
        <row r="66">
          <cell r="G66">
            <v>81489.785000000003</v>
          </cell>
        </row>
      </sheetData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>
        <row r="66">
          <cell r="G66">
            <v>81489.785000000003</v>
          </cell>
        </row>
      </sheetData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KTORI"/>
      <sheetName val="A.trasa"/>
      <sheetName val="B.PUTNI PRIJELAZI I PROLAZI"/>
      <sheetName val="C.PUO &quot;ĐAKOVO - JUG&quot; "/>
      <sheetName val="D.PUO &quot;ANDRIJEVCI&quot;"/>
      <sheetName val="Rekapitulacija"/>
      <sheetName val="Uputa"/>
    </sheetNames>
    <sheetDataSet>
      <sheetData sheetId="0" refreshError="1">
        <row r="2">
          <cell r="B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Module6"/>
      <sheetName val="Module5"/>
      <sheetName val="Module4"/>
      <sheetName val="Module3"/>
      <sheetName val="Module2"/>
      <sheetName val="Module1"/>
      <sheetName val="Nap"/>
      <sheetName val="Osn-Pod"/>
      <sheetName val="Ugov"/>
      <sheetName val="Kuce"/>
      <sheetName val="Pr-Sit"/>
      <sheetName val="Dop-Ug"/>
      <sheetName val="Obra"/>
      <sheetName val="Ok-Sit"/>
      <sheetName val="Evid"/>
      <sheetName val="Osn_Pod"/>
      <sheetName val="naslovnic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5">
          <cell r="E5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showZeros="0" tabSelected="1" view="pageBreakPreview" topLeftCell="A49" zoomScaleNormal="100" zoomScaleSheetLayoutView="100" workbookViewId="0">
      <selection activeCell="H63" sqref="H63"/>
    </sheetView>
  </sheetViews>
  <sheetFormatPr defaultColWidth="9.125" defaultRowHeight="14.25"/>
  <cols>
    <col min="1" max="1" width="6.75" customWidth="1"/>
    <col min="2" max="2" width="48.75" style="6" customWidth="1"/>
    <col min="3" max="3" width="8" style="7" customWidth="1"/>
    <col min="4" max="4" width="11.75" style="8" customWidth="1"/>
    <col min="5" max="5" width="13.125" style="8" customWidth="1"/>
    <col min="6" max="6" width="14.75" style="8" customWidth="1"/>
    <col min="7" max="7" width="17.625" style="1" customWidth="1"/>
    <col min="8" max="8" width="13" customWidth="1"/>
    <col min="9" max="9" width="28.25" customWidth="1"/>
    <col min="15" max="15" width="41.875" customWidth="1"/>
  </cols>
  <sheetData>
    <row r="1" spans="1:9" ht="14.25" customHeight="1">
      <c r="A1" s="71" t="s">
        <v>85</v>
      </c>
      <c r="B1" s="72"/>
      <c r="C1" s="72"/>
      <c r="D1" s="72"/>
      <c r="E1" s="72"/>
      <c r="F1" s="73"/>
    </row>
    <row r="2" spans="1:9" s="8" customFormat="1" ht="14.25" customHeight="1">
      <c r="A2" s="74"/>
      <c r="B2" s="75"/>
      <c r="C2" s="75"/>
      <c r="D2" s="75"/>
      <c r="E2" s="75"/>
      <c r="F2" s="76"/>
      <c r="G2" s="1"/>
      <c r="H2"/>
      <c r="I2"/>
    </row>
    <row r="3" spans="1:9" ht="14.25" customHeight="1">
      <c r="A3" s="77"/>
      <c r="B3" s="78"/>
      <c r="C3" s="78"/>
      <c r="D3" s="78"/>
      <c r="E3" s="78"/>
      <c r="F3" s="79"/>
    </row>
    <row r="4" spans="1:9" s="8" customFormat="1" ht="16.5">
      <c r="A4" s="2"/>
      <c r="B4" s="3"/>
      <c r="C4" s="4"/>
      <c r="D4" s="5"/>
      <c r="E4" s="5"/>
      <c r="F4" s="5"/>
      <c r="G4" s="1"/>
      <c r="H4"/>
      <c r="I4"/>
    </row>
    <row r="5" spans="1:9">
      <c r="A5" s="9" t="s">
        <v>0</v>
      </c>
      <c r="B5" s="10" t="s">
        <v>1</v>
      </c>
      <c r="C5" s="9" t="s">
        <v>2</v>
      </c>
      <c r="D5" s="11" t="s">
        <v>3</v>
      </c>
      <c r="E5" s="12" t="s">
        <v>4</v>
      </c>
      <c r="F5" s="11" t="s">
        <v>5</v>
      </c>
    </row>
    <row r="6" spans="1:9">
      <c r="A6" s="19"/>
      <c r="B6" s="20"/>
      <c r="C6" s="19"/>
      <c r="D6" s="21"/>
      <c r="E6" s="21"/>
      <c r="F6" s="21"/>
    </row>
    <row r="7" spans="1:9" ht="16.5">
      <c r="A7" s="13" t="s">
        <v>17</v>
      </c>
      <c r="B7" s="14" t="s">
        <v>18</v>
      </c>
      <c r="C7" s="14"/>
      <c r="D7" s="25"/>
      <c r="E7" s="25"/>
      <c r="F7" s="15"/>
    </row>
    <row r="8" spans="1:9">
      <c r="A8" s="19"/>
      <c r="B8" s="20"/>
      <c r="C8" s="19"/>
      <c r="D8" s="21"/>
      <c r="E8" s="21"/>
      <c r="F8" s="21"/>
    </row>
    <row r="9" spans="1:9" s="8" customFormat="1" ht="16.5">
      <c r="A9" s="16"/>
      <c r="B9" s="17"/>
      <c r="C9" s="18"/>
      <c r="D9" s="24"/>
      <c r="E9" s="24"/>
      <c r="F9" s="24"/>
      <c r="G9" s="1"/>
      <c r="H9"/>
      <c r="I9"/>
    </row>
    <row r="10" spans="1:9" s="8" customFormat="1" ht="16.5">
      <c r="A10" s="26" t="s">
        <v>10</v>
      </c>
      <c r="B10" s="27" t="s">
        <v>11</v>
      </c>
      <c r="C10" s="28"/>
      <c r="D10" s="29"/>
      <c r="E10" s="29"/>
      <c r="F10" s="29"/>
      <c r="G10" s="1"/>
      <c r="H10"/>
      <c r="I10"/>
    </row>
    <row r="11" spans="1:9" ht="33">
      <c r="A11" s="30"/>
      <c r="B11" s="31" t="s">
        <v>26</v>
      </c>
      <c r="C11" s="28" t="s">
        <v>6</v>
      </c>
      <c r="D11" s="29">
        <v>50</v>
      </c>
      <c r="E11" s="29"/>
      <c r="F11" s="29"/>
    </row>
    <row r="12" spans="1:9" ht="16.5">
      <c r="A12" s="30"/>
      <c r="B12" s="31"/>
      <c r="C12" s="28"/>
      <c r="D12" s="29"/>
      <c r="E12" s="29"/>
      <c r="F12" s="29"/>
      <c r="H12" s="22"/>
    </row>
    <row r="13" spans="1:9" s="8" customFormat="1" ht="16.5">
      <c r="A13" s="30"/>
      <c r="B13" s="33"/>
      <c r="C13" s="28"/>
      <c r="D13" s="29"/>
      <c r="E13" s="29"/>
      <c r="F13" s="29"/>
      <c r="G13" s="1"/>
      <c r="H13" s="22"/>
      <c r="I13"/>
    </row>
    <row r="14" spans="1:9" s="8" customFormat="1" ht="16.5">
      <c r="A14" s="32" t="s">
        <v>12</v>
      </c>
      <c r="B14" s="27" t="s">
        <v>27</v>
      </c>
      <c r="C14" s="28"/>
      <c r="D14" s="29"/>
      <c r="E14" s="29"/>
      <c r="F14" s="29"/>
      <c r="G14" s="1"/>
      <c r="H14" s="22"/>
      <c r="I14"/>
    </row>
    <row r="15" spans="1:9" s="8" customFormat="1" ht="33">
      <c r="A15" s="30"/>
      <c r="B15" s="31" t="s">
        <v>28</v>
      </c>
      <c r="C15" s="28"/>
      <c r="D15" s="29"/>
      <c r="E15" s="29"/>
      <c r="F15" s="29"/>
      <c r="G15" s="1"/>
      <c r="H15" s="22"/>
      <c r="I15"/>
    </row>
    <row r="16" spans="1:9" s="8" customFormat="1" ht="16.5">
      <c r="A16" s="30"/>
      <c r="B16" s="31" t="s">
        <v>30</v>
      </c>
      <c r="C16" s="34" t="s">
        <v>7</v>
      </c>
      <c r="D16" s="29">
        <v>39.1</v>
      </c>
      <c r="E16" s="29"/>
      <c r="F16" s="29"/>
      <c r="G16" s="1"/>
      <c r="H16" s="22"/>
      <c r="I16"/>
    </row>
    <row r="17" spans="1:9" s="8" customFormat="1" ht="16.5">
      <c r="A17" s="30"/>
      <c r="B17" s="31" t="s">
        <v>31</v>
      </c>
      <c r="C17" s="34" t="s">
        <v>7</v>
      </c>
      <c r="D17" s="29">
        <v>13</v>
      </c>
      <c r="E17" s="29"/>
      <c r="F17" s="29"/>
      <c r="G17" s="1"/>
      <c r="H17" s="22"/>
      <c r="I17"/>
    </row>
    <row r="18" spans="1:9" s="8" customFormat="1" ht="16.5">
      <c r="A18" s="30"/>
      <c r="B18" s="31" t="s">
        <v>32</v>
      </c>
      <c r="C18" s="34" t="s">
        <v>7</v>
      </c>
      <c r="D18" s="29">
        <v>13.9</v>
      </c>
      <c r="E18" s="29"/>
      <c r="F18" s="29"/>
      <c r="G18" s="1"/>
      <c r="H18" s="22"/>
      <c r="I18"/>
    </row>
    <row r="19" spans="1:9" s="8" customFormat="1" ht="16.5">
      <c r="A19" s="30"/>
      <c r="B19" s="31" t="s">
        <v>33</v>
      </c>
      <c r="C19" s="34" t="s">
        <v>7</v>
      </c>
      <c r="D19" s="29">
        <v>18.3</v>
      </c>
      <c r="E19" s="29"/>
      <c r="F19" s="29"/>
      <c r="G19" s="1"/>
      <c r="H19" s="22"/>
      <c r="I19"/>
    </row>
    <row r="20" spans="1:9" s="8" customFormat="1" ht="16.5">
      <c r="A20" s="30"/>
      <c r="B20" s="31" t="s">
        <v>34</v>
      </c>
      <c r="C20" s="34" t="s">
        <v>7</v>
      </c>
      <c r="D20" s="29">
        <v>60.1</v>
      </c>
      <c r="E20" s="29"/>
      <c r="F20" s="29"/>
      <c r="G20" s="1"/>
      <c r="H20" s="22"/>
      <c r="I20"/>
    </row>
    <row r="21" spans="1:9" s="8" customFormat="1" ht="16.5">
      <c r="A21" s="30"/>
      <c r="B21" s="33" t="s">
        <v>83</v>
      </c>
      <c r="C21" s="34" t="s">
        <v>7</v>
      </c>
      <c r="D21" s="29">
        <v>48</v>
      </c>
      <c r="E21" s="29"/>
      <c r="F21" s="29"/>
      <c r="G21" s="1"/>
      <c r="H21" s="22"/>
      <c r="I21"/>
    </row>
    <row r="22" spans="1:9" s="8" customFormat="1" ht="16.5">
      <c r="A22" s="30"/>
      <c r="B22" s="33" t="s">
        <v>82</v>
      </c>
      <c r="C22" s="34" t="s">
        <v>7</v>
      </c>
      <c r="D22" s="29">
        <v>48</v>
      </c>
      <c r="E22" s="29"/>
      <c r="F22" s="29"/>
      <c r="G22" s="23"/>
      <c r="H22" s="22"/>
      <c r="I22" s="22"/>
    </row>
    <row r="23" spans="1:9" s="8" customFormat="1" ht="16.5">
      <c r="A23" s="32" t="s">
        <v>8</v>
      </c>
      <c r="B23" s="27" t="s">
        <v>35</v>
      </c>
      <c r="C23" s="28"/>
      <c r="D23" s="29"/>
      <c r="E23" s="29"/>
      <c r="F23" s="29"/>
      <c r="G23" s="1"/>
      <c r="H23" s="22"/>
      <c r="I23"/>
    </row>
    <row r="24" spans="1:9" s="8" customFormat="1" ht="82.5">
      <c r="A24" s="30"/>
      <c r="B24" s="31" t="s">
        <v>86</v>
      </c>
      <c r="C24" s="28"/>
      <c r="D24" s="29"/>
      <c r="E24" s="29"/>
      <c r="F24" s="29"/>
      <c r="G24" s="1"/>
      <c r="H24" s="22"/>
      <c r="I24"/>
    </row>
    <row r="25" spans="1:9" s="8" customFormat="1" ht="33">
      <c r="A25" s="30"/>
      <c r="B25" s="33" t="s">
        <v>87</v>
      </c>
      <c r="C25" s="28"/>
      <c r="D25" s="29"/>
      <c r="E25" s="29"/>
      <c r="F25" s="29"/>
      <c r="G25" s="1"/>
      <c r="H25" s="22"/>
      <c r="I25"/>
    </row>
    <row r="26" spans="1:9" s="8" customFormat="1" ht="16.5">
      <c r="A26" s="30"/>
      <c r="B26" s="33"/>
      <c r="C26" s="28"/>
      <c r="D26" s="29"/>
      <c r="E26" s="29"/>
      <c r="F26" s="29"/>
      <c r="G26" s="1"/>
      <c r="H26" s="22"/>
      <c r="I26"/>
    </row>
    <row r="27" spans="1:9" s="8" customFormat="1" ht="16.5">
      <c r="A27" s="30"/>
      <c r="B27" s="31" t="s">
        <v>30</v>
      </c>
      <c r="C27" s="34" t="s">
        <v>7</v>
      </c>
      <c r="D27" s="29">
        <v>39.1</v>
      </c>
      <c r="E27" s="29"/>
      <c r="F27" s="29"/>
      <c r="G27" s="1"/>
      <c r="H27" s="22"/>
      <c r="I27"/>
    </row>
    <row r="28" spans="1:9" s="8" customFormat="1" ht="16.5">
      <c r="A28" s="30"/>
      <c r="B28" s="31" t="s">
        <v>31</v>
      </c>
      <c r="C28" s="34" t="s">
        <v>7</v>
      </c>
      <c r="D28" s="29">
        <v>13</v>
      </c>
      <c r="E28" s="29"/>
      <c r="F28" s="29"/>
      <c r="G28" s="1"/>
      <c r="H28" s="22"/>
      <c r="I28"/>
    </row>
    <row r="29" spans="1:9" s="8" customFormat="1" ht="16.5">
      <c r="A29" s="30"/>
      <c r="B29" s="31" t="s">
        <v>32</v>
      </c>
      <c r="C29" s="34" t="s">
        <v>7</v>
      </c>
      <c r="D29" s="29">
        <v>13.9</v>
      </c>
      <c r="E29" s="29"/>
      <c r="F29" s="29"/>
      <c r="G29" s="1"/>
      <c r="H29" s="22"/>
      <c r="I29"/>
    </row>
    <row r="30" spans="1:9" s="8" customFormat="1" ht="16.5">
      <c r="A30" s="30"/>
      <c r="B30" s="31" t="s">
        <v>33</v>
      </c>
      <c r="C30" s="34" t="s">
        <v>7</v>
      </c>
      <c r="D30" s="29">
        <v>18.3</v>
      </c>
      <c r="E30" s="29"/>
      <c r="F30" s="29"/>
      <c r="G30" s="1"/>
      <c r="H30" s="22"/>
      <c r="I30"/>
    </row>
    <row r="31" spans="1:9" s="8" customFormat="1" ht="16.5">
      <c r="A31" s="30"/>
      <c r="B31" s="31" t="s">
        <v>34</v>
      </c>
      <c r="C31" s="34" t="s">
        <v>7</v>
      </c>
      <c r="D31" s="29">
        <v>60.1</v>
      </c>
      <c r="E31" s="29"/>
      <c r="F31" s="29"/>
      <c r="G31" s="1"/>
      <c r="H31" s="22"/>
      <c r="I31"/>
    </row>
    <row r="32" spans="1:9" s="8" customFormat="1" ht="16.5">
      <c r="A32" s="30"/>
      <c r="B32" s="33" t="s">
        <v>83</v>
      </c>
      <c r="C32" s="34" t="s">
        <v>7</v>
      </c>
      <c r="D32" s="29">
        <v>48</v>
      </c>
      <c r="E32" s="29"/>
      <c r="F32" s="29"/>
      <c r="G32" s="1"/>
      <c r="H32" s="22"/>
      <c r="I32"/>
    </row>
    <row r="33" spans="1:9" s="8" customFormat="1" ht="16.5">
      <c r="A33" s="30"/>
      <c r="B33" s="33" t="s">
        <v>82</v>
      </c>
      <c r="C33" s="34" t="s">
        <v>7</v>
      </c>
      <c r="D33" s="29">
        <v>48</v>
      </c>
      <c r="E33" s="29"/>
      <c r="F33" s="29"/>
      <c r="G33" s="23"/>
      <c r="H33" s="22"/>
      <c r="I33" s="22"/>
    </row>
    <row r="34" spans="1:9" s="8" customFormat="1" ht="16.5">
      <c r="A34" s="32" t="s">
        <v>9</v>
      </c>
      <c r="B34" s="27" t="s">
        <v>79</v>
      </c>
      <c r="C34" s="28"/>
      <c r="D34" s="29"/>
      <c r="E34" s="29"/>
      <c r="F34" s="29"/>
      <c r="G34" s="1"/>
      <c r="H34" s="22"/>
      <c r="I34"/>
    </row>
    <row r="35" spans="1:9" s="8" customFormat="1" ht="132">
      <c r="A35" s="30"/>
      <c r="B35" s="33" t="s">
        <v>51</v>
      </c>
      <c r="C35" s="28"/>
      <c r="D35" s="29"/>
      <c r="E35" s="29"/>
      <c r="F35" s="29"/>
      <c r="G35" s="1"/>
      <c r="H35" s="22"/>
      <c r="I35"/>
    </row>
    <row r="36" spans="1:9" s="8" customFormat="1" ht="16.5">
      <c r="A36" s="30"/>
      <c r="B36" s="31" t="s">
        <v>36</v>
      </c>
      <c r="C36" s="34" t="s">
        <v>7</v>
      </c>
      <c r="D36" s="29">
        <v>25</v>
      </c>
      <c r="E36" s="29"/>
      <c r="F36" s="29"/>
      <c r="G36" s="1"/>
      <c r="H36" s="22"/>
      <c r="I36"/>
    </row>
    <row r="37" spans="1:9" s="8" customFormat="1" ht="16.5">
      <c r="A37" s="30"/>
      <c r="B37" s="31" t="s">
        <v>37</v>
      </c>
      <c r="C37" s="34" t="s">
        <v>29</v>
      </c>
      <c r="D37" s="29">
        <v>5.6</v>
      </c>
      <c r="E37" s="29"/>
      <c r="F37" s="29"/>
      <c r="G37" s="1"/>
      <c r="H37" s="22"/>
      <c r="I37"/>
    </row>
    <row r="38" spans="1:9" s="8" customFormat="1" ht="16.5">
      <c r="A38" s="30"/>
      <c r="B38" s="33"/>
      <c r="C38" s="28"/>
      <c r="D38" s="29"/>
      <c r="E38" s="29"/>
      <c r="F38" s="29"/>
      <c r="G38" s="1"/>
      <c r="H38" s="22"/>
      <c r="I38"/>
    </row>
    <row r="39" spans="1:9" s="8" customFormat="1" ht="16.5">
      <c r="A39" s="32" t="s">
        <v>15</v>
      </c>
      <c r="B39" s="27" t="s">
        <v>80</v>
      </c>
      <c r="C39" s="28"/>
      <c r="D39" s="29"/>
      <c r="E39" s="29"/>
      <c r="F39" s="29"/>
      <c r="G39" s="1"/>
      <c r="H39" s="22"/>
      <c r="I39"/>
    </row>
    <row r="40" spans="1:9" s="8" customFormat="1" ht="99">
      <c r="A40" s="30"/>
      <c r="B40" s="33" t="s">
        <v>50</v>
      </c>
      <c r="C40" s="35"/>
      <c r="D40" s="36"/>
      <c r="E40" s="36"/>
      <c r="F40" s="36"/>
      <c r="G40" s="1"/>
      <c r="H40" s="22"/>
      <c r="I40"/>
    </row>
    <row r="41" spans="1:9" s="8" customFormat="1" ht="16.5">
      <c r="A41" s="30"/>
      <c r="B41" s="31" t="s">
        <v>39</v>
      </c>
      <c r="C41" s="34" t="s">
        <v>29</v>
      </c>
      <c r="D41" s="29">
        <v>5.6</v>
      </c>
      <c r="E41" s="29"/>
      <c r="F41" s="29"/>
      <c r="G41" s="1"/>
      <c r="H41" s="22"/>
      <c r="I41"/>
    </row>
    <row r="42" spans="1:9" s="8" customFormat="1" ht="16.5">
      <c r="A42" s="30"/>
      <c r="B42" s="31" t="s">
        <v>40</v>
      </c>
      <c r="C42" s="34" t="s">
        <v>29</v>
      </c>
      <c r="D42" s="29">
        <v>5.6</v>
      </c>
      <c r="E42" s="29"/>
      <c r="F42" s="29"/>
      <c r="G42" s="1"/>
      <c r="H42" s="22"/>
      <c r="I42"/>
    </row>
    <row r="43" spans="1:9" s="8" customFormat="1" ht="16.5">
      <c r="A43" s="30"/>
      <c r="B43" s="31"/>
      <c r="C43" s="34"/>
      <c r="D43" s="36"/>
      <c r="E43" s="36"/>
      <c r="F43" s="36"/>
      <c r="G43" s="1"/>
      <c r="H43" s="22"/>
      <c r="I43"/>
    </row>
    <row r="44" spans="1:9" s="8" customFormat="1" ht="16.5">
      <c r="A44" s="37" t="s">
        <v>16</v>
      </c>
      <c r="B44" s="27" t="s">
        <v>43</v>
      </c>
      <c r="C44" s="34"/>
      <c r="D44" s="36"/>
      <c r="E44" s="36"/>
      <c r="F44" s="36"/>
      <c r="G44" s="1"/>
      <c r="H44" s="22"/>
      <c r="I44"/>
    </row>
    <row r="45" spans="1:9" s="8" customFormat="1" ht="115.5">
      <c r="A45" s="30"/>
      <c r="B45" s="31" t="s">
        <v>72</v>
      </c>
      <c r="C45" s="34" t="s">
        <v>7</v>
      </c>
      <c r="D45" s="29">
        <v>60</v>
      </c>
      <c r="E45" s="29"/>
      <c r="F45" s="29"/>
      <c r="G45" s="1"/>
      <c r="H45" s="22"/>
      <c r="I45"/>
    </row>
    <row r="46" spans="1:9" s="8" customFormat="1" ht="16.5">
      <c r="A46" s="30"/>
      <c r="B46" s="31"/>
      <c r="C46" s="34"/>
      <c r="D46" s="36"/>
      <c r="E46" s="36"/>
      <c r="F46" s="36"/>
      <c r="G46" s="1"/>
      <c r="H46" s="22"/>
      <c r="I46"/>
    </row>
    <row r="47" spans="1:9" s="8" customFormat="1" ht="16.5">
      <c r="A47" s="37" t="s">
        <v>38</v>
      </c>
      <c r="B47" s="27" t="s">
        <v>81</v>
      </c>
      <c r="C47" s="34"/>
      <c r="D47" s="36"/>
      <c r="E47" s="36"/>
      <c r="F47" s="36"/>
      <c r="G47" s="1"/>
      <c r="H47" s="22"/>
      <c r="I47"/>
    </row>
    <row r="48" spans="1:9" s="8" customFormat="1" ht="33">
      <c r="A48" s="37"/>
      <c r="B48" s="33" t="s">
        <v>77</v>
      </c>
      <c r="C48" s="34" t="s">
        <v>7</v>
      </c>
      <c r="D48" s="29">
        <v>60</v>
      </c>
      <c r="E48" s="29"/>
      <c r="F48" s="29"/>
      <c r="G48" s="1"/>
      <c r="H48" s="22"/>
      <c r="I48"/>
    </row>
    <row r="49" spans="1:9" s="8" customFormat="1" ht="16.5">
      <c r="A49" s="30"/>
      <c r="B49" s="31"/>
      <c r="C49" s="34"/>
      <c r="D49" s="36"/>
      <c r="E49" s="36"/>
      <c r="F49" s="36"/>
      <c r="G49" s="1"/>
      <c r="H49" s="22"/>
      <c r="I49"/>
    </row>
    <row r="50" spans="1:9" s="8" customFormat="1" ht="16.5">
      <c r="A50" s="37" t="s">
        <v>42</v>
      </c>
      <c r="B50" s="27" t="s">
        <v>45</v>
      </c>
      <c r="C50" s="34"/>
      <c r="D50" s="36"/>
      <c r="E50" s="36"/>
      <c r="F50" s="36"/>
      <c r="G50" s="1"/>
      <c r="H50" s="22"/>
      <c r="I50"/>
    </row>
    <row r="51" spans="1:9" s="8" customFormat="1" ht="165">
      <c r="A51" s="30"/>
      <c r="B51" s="31" t="s">
        <v>52</v>
      </c>
      <c r="C51" s="34"/>
      <c r="D51" s="29"/>
      <c r="E51" s="29"/>
      <c r="F51" s="29"/>
      <c r="G51" s="1"/>
      <c r="H51" s="22"/>
      <c r="I51"/>
    </row>
    <row r="52" spans="1:9" s="8" customFormat="1" ht="16.5">
      <c r="A52" s="30"/>
      <c r="B52" s="31" t="s">
        <v>53</v>
      </c>
      <c r="C52" s="34" t="s">
        <v>7</v>
      </c>
      <c r="D52" s="29">
        <v>350</v>
      </c>
      <c r="E52" s="29"/>
      <c r="F52" s="29"/>
      <c r="G52" s="1"/>
      <c r="H52" s="22"/>
      <c r="I52"/>
    </row>
    <row r="53" spans="1:9" s="8" customFormat="1" ht="16.5">
      <c r="A53" s="30"/>
      <c r="B53" s="31"/>
      <c r="C53" s="34"/>
      <c r="D53" s="29"/>
      <c r="E53" s="29"/>
      <c r="F53" s="29"/>
      <c r="G53" s="1"/>
      <c r="H53" s="22"/>
      <c r="I53"/>
    </row>
    <row r="54" spans="1:9" s="8" customFormat="1" ht="16.5">
      <c r="A54" s="37" t="s">
        <v>44</v>
      </c>
      <c r="B54" s="27" t="s">
        <v>46</v>
      </c>
      <c r="C54" s="34"/>
      <c r="D54" s="36"/>
      <c r="E54" s="36"/>
      <c r="F54" s="36"/>
      <c r="G54" s="1"/>
      <c r="H54" s="22"/>
      <c r="I54"/>
    </row>
    <row r="55" spans="1:9" s="8" customFormat="1" ht="33">
      <c r="A55" s="37"/>
      <c r="B55" s="33" t="s">
        <v>48</v>
      </c>
      <c r="C55" s="34"/>
      <c r="D55" s="36"/>
      <c r="E55" s="36"/>
      <c r="F55" s="36"/>
      <c r="G55" s="1"/>
      <c r="H55" s="22"/>
      <c r="I55"/>
    </row>
    <row r="56" spans="1:9" s="8" customFormat="1" ht="16.5">
      <c r="A56" s="30"/>
      <c r="B56" s="31" t="s">
        <v>47</v>
      </c>
      <c r="C56" s="34" t="s">
        <v>13</v>
      </c>
      <c r="D56" s="29">
        <v>2</v>
      </c>
      <c r="E56" s="29"/>
      <c r="F56" s="29"/>
      <c r="G56" s="1"/>
      <c r="H56" s="22"/>
      <c r="I56"/>
    </row>
    <row r="57" spans="1:9" s="8" customFormat="1" ht="16.5">
      <c r="A57" s="30"/>
      <c r="B57" s="31"/>
      <c r="C57" s="34"/>
      <c r="D57" s="29"/>
      <c r="E57" s="29"/>
      <c r="F57" s="29"/>
      <c r="G57" s="1"/>
      <c r="H57" s="22"/>
      <c r="I57"/>
    </row>
    <row r="58" spans="1:9" s="8" customFormat="1" ht="16.5">
      <c r="A58" s="30"/>
      <c r="B58" s="31"/>
      <c r="C58" s="34"/>
      <c r="D58" s="36"/>
      <c r="E58" s="36"/>
      <c r="F58" s="36"/>
      <c r="G58" s="1"/>
      <c r="H58" s="22"/>
      <c r="I58"/>
    </row>
    <row r="59" spans="1:9" s="8" customFormat="1" ht="16.5">
      <c r="A59" s="37" t="s">
        <v>49</v>
      </c>
      <c r="B59" s="27" t="s">
        <v>57</v>
      </c>
      <c r="C59" s="34"/>
      <c r="D59" s="36"/>
      <c r="E59" s="36"/>
      <c r="F59" s="36"/>
      <c r="G59" s="1"/>
      <c r="H59" s="22"/>
      <c r="I59"/>
    </row>
    <row r="60" spans="1:9" s="8" customFormat="1" ht="33">
      <c r="A60" s="30"/>
      <c r="B60" s="31" t="s">
        <v>58</v>
      </c>
      <c r="C60" s="34" t="s">
        <v>29</v>
      </c>
      <c r="D60" s="29">
        <v>10</v>
      </c>
      <c r="E60" s="29"/>
      <c r="F60" s="29"/>
      <c r="G60" s="1"/>
      <c r="H60" s="22"/>
      <c r="I60"/>
    </row>
    <row r="61" spans="1:9" s="8" customFormat="1" ht="16.5">
      <c r="A61" s="30"/>
      <c r="B61" s="31"/>
      <c r="C61" s="34"/>
      <c r="D61" s="36"/>
      <c r="E61" s="36"/>
      <c r="F61" s="36"/>
      <c r="G61" s="1"/>
      <c r="H61" s="22"/>
      <c r="I61"/>
    </row>
    <row r="62" spans="1:9" ht="16.5">
      <c r="A62" s="37" t="s">
        <v>56</v>
      </c>
      <c r="B62" s="27" t="s">
        <v>63</v>
      </c>
      <c r="C62" s="34"/>
      <c r="D62" s="36"/>
      <c r="E62" s="36"/>
      <c r="F62" s="36"/>
      <c r="H62" s="22"/>
    </row>
    <row r="63" spans="1:9" s="8" customFormat="1" ht="33">
      <c r="A63" s="30"/>
      <c r="B63" s="31" t="s">
        <v>73</v>
      </c>
      <c r="C63" s="34" t="s">
        <v>13</v>
      </c>
      <c r="D63" s="29">
        <v>1</v>
      </c>
      <c r="E63" s="29"/>
      <c r="F63" s="29"/>
      <c r="G63" s="1"/>
      <c r="H63" s="22"/>
      <c r="I63"/>
    </row>
    <row r="64" spans="1:9" s="8" customFormat="1" ht="16.5">
      <c r="A64" s="30"/>
      <c r="B64" s="31" t="s">
        <v>75</v>
      </c>
      <c r="C64" s="34" t="s">
        <v>29</v>
      </c>
      <c r="D64" s="29">
        <v>15</v>
      </c>
      <c r="E64" s="29"/>
      <c r="F64" s="29"/>
      <c r="G64" s="1"/>
      <c r="H64" s="22"/>
      <c r="I64"/>
    </row>
    <row r="65" spans="1:9" s="8" customFormat="1" ht="16.5">
      <c r="A65" s="30"/>
      <c r="B65" s="31"/>
      <c r="C65" s="34"/>
      <c r="D65" s="29"/>
      <c r="E65" s="29"/>
      <c r="F65" s="29"/>
      <c r="G65" s="1"/>
      <c r="H65" s="22"/>
      <c r="I65"/>
    </row>
    <row r="66" spans="1:9" ht="16.5">
      <c r="A66" s="38" t="s">
        <v>17</v>
      </c>
      <c r="B66" s="35" t="s">
        <v>41</v>
      </c>
      <c r="C66" s="39"/>
      <c r="D66" s="40"/>
      <c r="E66" s="40"/>
      <c r="F66" s="41">
        <f>SUM(F10:F65)</f>
        <v>0</v>
      </c>
      <c r="H66" s="22"/>
    </row>
    <row r="67" spans="1:9" s="8" customFormat="1" ht="16.5">
      <c r="A67" s="42"/>
      <c r="B67" s="43"/>
      <c r="C67" s="44"/>
      <c r="D67" s="45"/>
      <c r="E67" s="46"/>
      <c r="F67" s="45"/>
      <c r="G67" s="1"/>
      <c r="H67" s="22"/>
      <c r="I67"/>
    </row>
    <row r="68" spans="1:9">
      <c r="A68" s="42"/>
      <c r="B68" s="43"/>
      <c r="C68" s="44"/>
      <c r="D68" s="45"/>
      <c r="E68" s="45"/>
      <c r="F68" s="45"/>
      <c r="H68" s="22"/>
    </row>
    <row r="69" spans="1:9" s="8" customFormat="1" ht="16.5">
      <c r="A69" s="42"/>
      <c r="B69" s="43"/>
      <c r="C69" s="44"/>
      <c r="D69" s="45"/>
      <c r="E69" s="46"/>
      <c r="F69" s="45"/>
      <c r="G69" s="1"/>
      <c r="H69" s="22"/>
      <c r="I69"/>
    </row>
    <row r="70" spans="1:9">
      <c r="A70" s="42"/>
      <c r="B70" s="43"/>
      <c r="C70" s="44"/>
      <c r="D70" s="45"/>
      <c r="E70" s="45"/>
      <c r="F70" s="45"/>
      <c r="H70" s="22"/>
    </row>
    <row r="71" spans="1:9" ht="16.5">
      <c r="A71" s="47" t="s">
        <v>19</v>
      </c>
      <c r="B71" s="48" t="s">
        <v>20</v>
      </c>
      <c r="C71" s="48"/>
      <c r="D71" s="49"/>
      <c r="E71" s="49"/>
      <c r="F71" s="49"/>
      <c r="H71" s="22"/>
    </row>
    <row r="72" spans="1:9" ht="16.5">
      <c r="A72" s="50"/>
      <c r="B72" s="33"/>
      <c r="C72" s="28"/>
      <c r="D72" s="29"/>
      <c r="E72" s="29"/>
      <c r="F72" s="29"/>
      <c r="H72" s="22"/>
    </row>
    <row r="73" spans="1:9" s="8" customFormat="1" ht="16.5">
      <c r="A73" s="50"/>
      <c r="B73" s="33"/>
      <c r="C73" s="28"/>
      <c r="D73" s="29"/>
      <c r="E73" s="29"/>
      <c r="F73" s="29"/>
      <c r="G73" s="1"/>
      <c r="H73" s="22"/>
      <c r="I73"/>
    </row>
    <row r="74" spans="1:9" ht="16.5">
      <c r="A74" s="51" t="s">
        <v>10</v>
      </c>
      <c r="B74" s="52" t="s">
        <v>59</v>
      </c>
      <c r="C74" s="28" t="s">
        <v>13</v>
      </c>
      <c r="D74" s="29">
        <v>20</v>
      </c>
      <c r="E74" s="29"/>
      <c r="F74" s="29"/>
      <c r="H74" s="22"/>
    </row>
    <row r="75" spans="1:9" s="8" customFormat="1" ht="16.5">
      <c r="A75" s="50"/>
      <c r="B75" s="52"/>
      <c r="C75" s="28"/>
      <c r="D75" s="29"/>
      <c r="E75" s="29"/>
      <c r="F75" s="29"/>
      <c r="G75" s="1"/>
      <c r="H75" s="22"/>
      <c r="I75"/>
    </row>
    <row r="76" spans="1:9" ht="16.5">
      <c r="A76" s="51" t="s">
        <v>12</v>
      </c>
      <c r="B76" s="33" t="s">
        <v>60</v>
      </c>
      <c r="C76" s="28" t="s">
        <v>13</v>
      </c>
      <c r="D76" s="29">
        <v>25</v>
      </c>
      <c r="E76" s="29"/>
      <c r="F76" s="29"/>
      <c r="H76" s="22"/>
    </row>
    <row r="77" spans="1:9" ht="16.5">
      <c r="A77" s="53"/>
      <c r="B77" s="54"/>
      <c r="C77" s="55"/>
      <c r="D77" s="56"/>
      <c r="E77" s="56"/>
      <c r="F77" s="56"/>
      <c r="H77" s="22"/>
    </row>
    <row r="78" spans="1:9" ht="16.5">
      <c r="A78" s="51" t="s">
        <v>8</v>
      </c>
      <c r="B78" s="33" t="s">
        <v>62</v>
      </c>
      <c r="C78" s="28" t="s">
        <v>13</v>
      </c>
      <c r="D78" s="29">
        <v>15</v>
      </c>
      <c r="E78" s="29"/>
      <c r="F78" s="29"/>
      <c r="H78" s="22"/>
    </row>
    <row r="79" spans="1:9" s="22" customFormat="1" ht="16.5">
      <c r="A79" s="51"/>
      <c r="B79" s="33"/>
      <c r="C79" s="28"/>
      <c r="D79" s="29"/>
      <c r="E79" s="29"/>
      <c r="F79" s="29"/>
      <c r="G79" s="23"/>
    </row>
    <row r="80" spans="1:9" ht="33">
      <c r="A80" s="51" t="s">
        <v>9</v>
      </c>
      <c r="B80" s="33" t="s">
        <v>78</v>
      </c>
      <c r="C80" s="28" t="s">
        <v>29</v>
      </c>
      <c r="D80" s="29">
        <v>250</v>
      </c>
      <c r="E80" s="29"/>
      <c r="F80" s="29"/>
      <c r="H80" s="22"/>
    </row>
    <row r="81" spans="1:9" ht="16.5">
      <c r="A81" s="51"/>
      <c r="B81" s="33"/>
      <c r="C81" s="28"/>
      <c r="D81" s="29"/>
      <c r="E81" s="29"/>
      <c r="F81" s="29"/>
      <c r="H81" s="22"/>
    </row>
    <row r="82" spans="1:9" s="22" customFormat="1" ht="49.5">
      <c r="A82" s="51" t="s">
        <v>15</v>
      </c>
      <c r="B82" s="33" t="s">
        <v>61</v>
      </c>
      <c r="C82" s="28" t="s">
        <v>13</v>
      </c>
      <c r="D82" s="29">
        <v>46</v>
      </c>
      <c r="E82" s="29"/>
      <c r="F82" s="29"/>
      <c r="G82" s="23"/>
    </row>
    <row r="83" spans="1:9" ht="33">
      <c r="A83" s="51"/>
      <c r="B83" s="31" t="s">
        <v>74</v>
      </c>
      <c r="C83" s="28" t="s">
        <v>13</v>
      </c>
      <c r="D83" s="29">
        <v>46</v>
      </c>
      <c r="E83" s="29"/>
      <c r="F83" s="29"/>
      <c r="H83" s="22"/>
    </row>
    <row r="84" spans="1:9" ht="16.5">
      <c r="A84" s="51"/>
      <c r="B84" s="33"/>
      <c r="C84" s="28"/>
      <c r="D84" s="29"/>
      <c r="E84" s="29"/>
      <c r="F84" s="29"/>
      <c r="H84" s="22"/>
    </row>
    <row r="85" spans="1:9" ht="33">
      <c r="A85" s="51" t="s">
        <v>16</v>
      </c>
      <c r="B85" s="33" t="s">
        <v>66</v>
      </c>
      <c r="C85" s="28" t="s">
        <v>29</v>
      </c>
      <c r="D85" s="29">
        <v>2</v>
      </c>
      <c r="E85" s="29"/>
      <c r="F85" s="29"/>
      <c r="H85" s="22"/>
    </row>
    <row r="86" spans="1:9" ht="16.5">
      <c r="A86" s="51"/>
      <c r="B86" s="33"/>
      <c r="C86" s="28"/>
      <c r="D86" s="29"/>
      <c r="E86" s="29"/>
      <c r="F86" s="29"/>
      <c r="H86" s="22"/>
    </row>
    <row r="87" spans="1:9" ht="99">
      <c r="A87" s="51" t="s">
        <v>38</v>
      </c>
      <c r="B87" s="33" t="s">
        <v>67</v>
      </c>
      <c r="C87" s="28" t="s">
        <v>13</v>
      </c>
      <c r="D87" s="29">
        <v>1</v>
      </c>
      <c r="E87" s="29"/>
      <c r="F87" s="29"/>
      <c r="H87" s="22"/>
    </row>
    <row r="88" spans="1:9" ht="16.5">
      <c r="A88" s="50"/>
      <c r="B88" s="33"/>
      <c r="C88" s="28"/>
      <c r="D88" s="29"/>
      <c r="E88" s="29"/>
      <c r="F88" s="29"/>
      <c r="H88" s="22"/>
    </row>
    <row r="89" spans="1:9" ht="16.5">
      <c r="A89" s="38" t="s">
        <v>19</v>
      </c>
      <c r="B89" s="35" t="s">
        <v>21</v>
      </c>
      <c r="C89" s="39"/>
      <c r="D89" s="40"/>
      <c r="E89" s="40"/>
      <c r="F89" s="41">
        <f>SUM(F73:F88)</f>
        <v>0</v>
      </c>
      <c r="H89" s="22"/>
    </row>
    <row r="90" spans="1:9" s="8" customFormat="1">
      <c r="A90" s="57"/>
      <c r="B90" s="58"/>
      <c r="C90" s="59"/>
      <c r="D90" s="60"/>
      <c r="E90" s="61"/>
      <c r="F90" s="62"/>
      <c r="G90" s="1"/>
      <c r="H90" s="22"/>
      <c r="I90"/>
    </row>
    <row r="91" spans="1:9" ht="15.75">
      <c r="A91" s="42"/>
      <c r="B91" s="43"/>
      <c r="C91" s="44"/>
      <c r="D91" s="45"/>
      <c r="E91" s="63"/>
      <c r="F91" s="45"/>
      <c r="H91" s="22"/>
    </row>
    <row r="92" spans="1:9" ht="16.5">
      <c r="A92" s="64"/>
      <c r="B92" s="65"/>
      <c r="C92" s="66"/>
      <c r="D92" s="34"/>
      <c r="E92" s="67"/>
      <c r="F92" s="34"/>
      <c r="H92" s="22"/>
    </row>
    <row r="93" spans="1:9" ht="16.5">
      <c r="A93" s="47" t="s">
        <v>54</v>
      </c>
      <c r="B93" s="48" t="s">
        <v>55</v>
      </c>
      <c r="C93" s="48"/>
      <c r="D93" s="49"/>
      <c r="E93" s="49"/>
      <c r="F93" s="49"/>
      <c r="H93" s="22"/>
    </row>
    <row r="94" spans="1:9" s="22" customFormat="1" ht="16.5">
      <c r="A94" s="50"/>
      <c r="B94" s="33"/>
      <c r="C94" s="28"/>
      <c r="D94" s="29"/>
      <c r="E94" s="29"/>
      <c r="F94" s="29"/>
      <c r="G94" s="23"/>
    </row>
    <row r="95" spans="1:9" ht="49.5">
      <c r="A95" s="50"/>
      <c r="B95" s="33" t="s">
        <v>76</v>
      </c>
      <c r="C95" s="28"/>
      <c r="D95" s="29"/>
      <c r="E95" s="29"/>
      <c r="F95" s="29"/>
      <c r="H95" s="22"/>
    </row>
    <row r="96" spans="1:9" ht="16.5">
      <c r="A96" s="50"/>
      <c r="B96" s="33"/>
      <c r="C96" s="28"/>
      <c r="D96" s="29"/>
      <c r="E96" s="29"/>
      <c r="F96" s="29"/>
      <c r="H96" s="22"/>
    </row>
    <row r="97" spans="1:8" ht="16.5">
      <c r="A97" s="51" t="s">
        <v>10</v>
      </c>
      <c r="B97" s="52" t="s">
        <v>64</v>
      </c>
      <c r="C97" s="28" t="s">
        <v>13</v>
      </c>
      <c r="D97" s="29">
        <v>20</v>
      </c>
      <c r="E97" s="29"/>
      <c r="F97" s="29"/>
      <c r="H97" s="22"/>
    </row>
    <row r="98" spans="1:8" ht="16.5">
      <c r="A98" s="50"/>
      <c r="B98" s="52"/>
      <c r="C98" s="28"/>
      <c r="D98" s="29"/>
      <c r="E98" s="29"/>
      <c r="F98" s="29"/>
      <c r="H98" s="22"/>
    </row>
    <row r="99" spans="1:8" ht="16.5">
      <c r="A99" s="51"/>
      <c r="B99" s="52"/>
      <c r="C99" s="28"/>
      <c r="D99" s="29"/>
      <c r="E99" s="29"/>
      <c r="F99" s="29"/>
      <c r="H99" s="22"/>
    </row>
    <row r="100" spans="1:8" ht="33">
      <c r="A100" s="51" t="s">
        <v>12</v>
      </c>
      <c r="B100" s="52" t="s">
        <v>84</v>
      </c>
      <c r="C100" s="28" t="s">
        <v>13</v>
      </c>
      <c r="D100" s="29">
        <v>20</v>
      </c>
      <c r="E100" s="29"/>
      <c r="F100" s="29"/>
      <c r="H100" s="22"/>
    </row>
    <row r="101" spans="1:8" ht="36" customHeight="1">
      <c r="A101" s="50"/>
      <c r="B101" s="33"/>
      <c r="C101" s="28"/>
      <c r="D101" s="29"/>
      <c r="E101" s="29"/>
      <c r="F101" s="29"/>
      <c r="H101" s="22"/>
    </row>
    <row r="102" spans="1:8" ht="33">
      <c r="A102" s="51" t="s">
        <v>8</v>
      </c>
      <c r="B102" s="33" t="s">
        <v>65</v>
      </c>
      <c r="C102" s="28"/>
      <c r="D102" s="29"/>
      <c r="E102" s="29"/>
      <c r="F102" s="29"/>
      <c r="H102" s="22"/>
    </row>
    <row r="103" spans="1:8" ht="16.5">
      <c r="A103" s="53"/>
      <c r="B103" s="68" t="s">
        <v>68</v>
      </c>
      <c r="C103" s="28" t="s">
        <v>29</v>
      </c>
      <c r="D103" s="29">
        <v>28</v>
      </c>
      <c r="E103" s="29"/>
      <c r="F103" s="29"/>
      <c r="H103" s="22"/>
    </row>
    <row r="104" spans="1:8" ht="16.5">
      <c r="A104" s="51"/>
      <c r="B104" s="31" t="s">
        <v>69</v>
      </c>
      <c r="C104" s="28" t="s">
        <v>13</v>
      </c>
      <c r="D104" s="29">
        <v>25</v>
      </c>
      <c r="E104" s="29"/>
      <c r="F104" s="29"/>
      <c r="H104" s="22"/>
    </row>
    <row r="105" spans="1:8" ht="16.5">
      <c r="A105" s="51"/>
      <c r="B105" s="31" t="s">
        <v>71</v>
      </c>
      <c r="C105" s="28" t="s">
        <v>14</v>
      </c>
      <c r="D105" s="29">
        <v>8</v>
      </c>
      <c r="E105" s="29"/>
      <c r="F105" s="29"/>
      <c r="H105" s="22"/>
    </row>
    <row r="106" spans="1:8" ht="16.5">
      <c r="A106" s="50"/>
      <c r="B106" s="33"/>
      <c r="C106" s="28"/>
      <c r="D106" s="29"/>
      <c r="E106" s="29"/>
      <c r="F106" s="29"/>
      <c r="H106" s="22"/>
    </row>
    <row r="107" spans="1:8" ht="16.5">
      <c r="A107" s="38" t="s">
        <v>54</v>
      </c>
      <c r="B107" s="35" t="s">
        <v>70</v>
      </c>
      <c r="C107" s="39"/>
      <c r="D107" s="40"/>
      <c r="E107" s="40"/>
      <c r="F107" s="41">
        <f>SUM(F96:F106)</f>
        <v>0</v>
      </c>
      <c r="H107" s="22"/>
    </row>
    <row r="108" spans="1:8">
      <c r="H108" s="22"/>
    </row>
    <row r="109" spans="1:8">
      <c r="H109" s="22"/>
    </row>
    <row r="110" spans="1:8">
      <c r="H110" s="22"/>
    </row>
    <row r="111" spans="1:8">
      <c r="H111" s="22"/>
    </row>
    <row r="112" spans="1:8">
      <c r="H112" s="22"/>
    </row>
    <row r="113" spans="1:8">
      <c r="H113" s="22"/>
    </row>
    <row r="114" spans="1:8" ht="16.5">
      <c r="A114" s="38"/>
      <c r="B114" s="35" t="s">
        <v>22</v>
      </c>
      <c r="C114" s="39"/>
      <c r="D114" s="40"/>
      <c r="E114" s="40"/>
      <c r="F114" s="41"/>
      <c r="H114" s="22"/>
    </row>
    <row r="115" spans="1:8">
      <c r="A115" s="42"/>
      <c r="B115" s="43"/>
      <c r="C115" s="44"/>
      <c r="D115" s="45"/>
      <c r="E115" s="45"/>
      <c r="F115" s="45"/>
      <c r="H115" s="22"/>
    </row>
    <row r="116" spans="1:8" ht="16.5">
      <c r="A116" s="69" t="s">
        <v>17</v>
      </c>
      <c r="B116" s="35" t="s">
        <v>18</v>
      </c>
      <c r="C116" s="35"/>
      <c r="D116" s="36"/>
      <c r="E116" s="36"/>
      <c r="F116" s="70">
        <f>F66</f>
        <v>0</v>
      </c>
      <c r="H116" s="22"/>
    </row>
    <row r="117" spans="1:8">
      <c r="A117" s="42"/>
      <c r="B117" s="43"/>
      <c r="C117" s="44"/>
      <c r="D117" s="45"/>
      <c r="E117" s="45"/>
      <c r="F117" s="45"/>
      <c r="H117" s="22"/>
    </row>
    <row r="118" spans="1:8" ht="16.5">
      <c r="A118" s="69" t="s">
        <v>19</v>
      </c>
      <c r="B118" s="35" t="s">
        <v>20</v>
      </c>
      <c r="C118" s="35"/>
      <c r="D118" s="36"/>
      <c r="E118" s="36"/>
      <c r="F118" s="70">
        <f>F89</f>
        <v>0</v>
      </c>
      <c r="H118" s="22"/>
    </row>
    <row r="119" spans="1:8">
      <c r="A119" s="42"/>
      <c r="B119" s="43"/>
      <c r="C119" s="44"/>
      <c r="D119" s="45"/>
      <c r="E119" s="45"/>
      <c r="F119" s="45"/>
      <c r="H119" s="22"/>
    </row>
    <row r="120" spans="1:8" ht="16.5">
      <c r="A120" s="69" t="s">
        <v>19</v>
      </c>
      <c r="B120" s="35" t="s">
        <v>55</v>
      </c>
      <c r="C120" s="35"/>
      <c r="D120" s="36"/>
      <c r="E120" s="36"/>
      <c r="F120" s="70">
        <f>F107</f>
        <v>0</v>
      </c>
      <c r="H120" s="22"/>
    </row>
    <row r="121" spans="1:8">
      <c r="A121" s="42"/>
      <c r="B121" s="43"/>
      <c r="C121" s="44"/>
      <c r="D121" s="45"/>
      <c r="E121" s="45"/>
      <c r="F121" s="45"/>
      <c r="H121" s="22"/>
    </row>
    <row r="122" spans="1:8" ht="16.5">
      <c r="A122" s="69"/>
      <c r="B122" s="35" t="s">
        <v>23</v>
      </c>
      <c r="C122" s="35"/>
      <c r="D122" s="36"/>
      <c r="E122" s="36"/>
      <c r="F122" s="70">
        <f>ROUND(SUM(F115:F120),2)</f>
        <v>0</v>
      </c>
      <c r="H122" s="22"/>
    </row>
    <row r="123" spans="1:8">
      <c r="A123" s="42"/>
      <c r="B123" s="43"/>
      <c r="C123" s="44"/>
      <c r="D123" s="45"/>
      <c r="E123" s="45"/>
      <c r="F123" s="45"/>
      <c r="H123" s="22"/>
    </row>
    <row r="124" spans="1:8" ht="16.5">
      <c r="A124" s="69"/>
      <c r="B124" s="35" t="s">
        <v>24</v>
      </c>
      <c r="C124" s="35"/>
      <c r="D124" s="36"/>
      <c r="E124" s="36"/>
      <c r="F124" s="70">
        <f>ROUND((F122*0.25),2)</f>
        <v>0</v>
      </c>
      <c r="H124" s="22"/>
    </row>
    <row r="125" spans="1:8">
      <c r="A125" s="42"/>
      <c r="B125" s="43"/>
      <c r="C125" s="44"/>
      <c r="D125" s="45"/>
      <c r="E125" s="45"/>
      <c r="F125" s="45"/>
      <c r="H125" s="22"/>
    </row>
    <row r="126" spans="1:8" ht="16.5">
      <c r="A126" s="69"/>
      <c r="B126" s="35" t="s">
        <v>25</v>
      </c>
      <c r="C126" s="35"/>
      <c r="D126" s="36"/>
      <c r="E126" s="36"/>
      <c r="F126" s="70">
        <f>F122+F124</f>
        <v>0</v>
      </c>
    </row>
  </sheetData>
  <mergeCells count="1">
    <mergeCell ref="A1:F3"/>
  </mergeCells>
  <pageMargins left="0.98425196850393704" right="0.39370078740157483" top="0.59055118110236227" bottom="0.59055118110236227" header="0.39370078740157483" footer="0.39370078740157483"/>
  <pageSetup paperSize="9" scale="62" firstPageNumber="43" orientation="portrait" useFirstPageNumber="1" r:id="rId1"/>
  <headerFooter differentFirst="1">
    <oddFooter>&amp;R&amp;P</oddFooter>
  </headerFooter>
  <rowBreaks count="4" manualBreakCount="4">
    <brk id="43" max="5" man="1"/>
    <brk id="70" max="5" man="1"/>
    <brk id="92" max="5" man="1"/>
    <brk id="110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2026-04-03T06:15:37Z</cp:lastPrinted>
  <dcterms:created xsi:type="dcterms:W3CDTF">2025-01-13T10:16:41Z</dcterms:created>
  <dcterms:modified xsi:type="dcterms:W3CDTF">2026-04-08T06:45:48Z</dcterms:modified>
</cp:coreProperties>
</file>