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markovic1\Desktop\Nova mapa\"/>
    </mc:Choice>
  </mc:AlternateContent>
  <bookViews>
    <workbookView xWindow="0" yWindow="0" windowWidth="25605" windowHeight="7470"/>
  </bookViews>
  <sheets>
    <sheet name="NASLOVNA STRANICA" sheetId="3" r:id="rId1"/>
    <sheet name="VRV SUSTAV" sheetId="4" r:id="rId2"/>
    <sheet name="KANALSKI RAZVODI" sheetId="5" r:id="rId3"/>
    <sheet name="B. ZAJEDNIČKE STAVKE" sheetId="6" r:id="rId4"/>
    <sheet name="REKAPITULACIJA" sheetId="7" r:id="rId5"/>
    <sheet name="NASLOVNICA" sheetId="8" r:id="rId6"/>
    <sheet name="SADRZAJ" sheetId="9" r:id="rId7"/>
    <sheet name="OPCI UVJETI" sheetId="10" r:id="rId8"/>
    <sheet name="RUŠENJA" sheetId="11" r:id="rId9"/>
    <sheet name="DOBAVE" sheetId="12" r:id="rId10"/>
    <sheet name="PODOPOL" sheetId="13" r:id="rId11"/>
    <sheet name="GK ZID+STROP" sheetId="14" r:id="rId12"/>
    <sheet name="SOBOSLIKARI" sheetId="15" r:id="rId13"/>
    <sheet name="STAVKE" sheetId="16" r:id="rId14"/>
    <sheet name="VODOVOD I KANALIZACIJA" sheetId="17" r:id="rId15"/>
    <sheet name="ELEKTRO_RADOVI" sheetId="18" r:id="rId16"/>
    <sheet name="REKAP.GO" sheetId="19" r:id="rId17"/>
    <sheet name="NASLOVNICA (2)" sheetId="20" r:id="rId18"/>
    <sheet name="SADRZAJ (2)" sheetId="21" r:id="rId19"/>
    <sheet name="OPCI UVJETI (2)" sheetId="22" r:id="rId20"/>
    <sheet name="RUŠENJA (2)" sheetId="23" r:id="rId21"/>
    <sheet name="DOBAVE (2)" sheetId="25" r:id="rId22"/>
    <sheet name="PODOPOL (2)" sheetId="26" r:id="rId23"/>
    <sheet name="GK ZID+STROP (2)" sheetId="27" r:id="rId24"/>
    <sheet name="SOBOSLIKARI (2)" sheetId="28" r:id="rId25"/>
    <sheet name="STAVKE (2)" sheetId="29" r:id="rId26"/>
    <sheet name="ELEKTRO RADOVI" sheetId="30" r:id="rId27"/>
    <sheet name="VATRODOJAVA" sheetId="31" r:id="rId28"/>
    <sheet name="REKAP.GO (2)" sheetId="32" r:id="rId29"/>
    <sheet name="REKAPITULACIJA " sheetId="2" r:id="rId30"/>
    <sheet name="List1" sheetId="1" r:id="rId31"/>
  </sheets>
  <externalReferences>
    <externalReference r:id="rId32"/>
    <externalReference r:id="rId33"/>
    <externalReference r:id="rId34"/>
  </externalReferences>
  <definedNames>
    <definedName name="_A" localSheetId="15">#REF!</definedName>
    <definedName name="_A">#REF!</definedName>
    <definedName name="_xlnm._FilterDatabase" localSheetId="14" hidden="1">'VODOVOD I KANALIZACIJA'!$M$1:$M$70</definedName>
    <definedName name="CC" localSheetId="15">#REF!</definedName>
    <definedName name="CC">#REF!</definedName>
    <definedName name="_xlnm.Print_Titles" localSheetId="3">'B. ZAJEDNIČKE STAVKE'!$2:$3</definedName>
    <definedName name="_xlnm.Print_Titles" localSheetId="2">'KANALSKI RAZVODI'!$2:$3</definedName>
    <definedName name="_xlnm.Print_Titles" localSheetId="1">'VRV SUSTAV'!$2:$3</definedName>
    <definedName name="OLE_LINK1" localSheetId="9">DOBAVE!#REF!</definedName>
    <definedName name="OLE_LINK1" localSheetId="21">'DOBAVE (2)'!#REF!</definedName>
    <definedName name="_xlnm.Print_Area" localSheetId="3">'B. ZAJEDNIČKE STAVKE'!$A$1:$F$35</definedName>
    <definedName name="_xlnm.Print_Area" localSheetId="9">DOBAVE!$A$1:$F$39</definedName>
    <definedName name="_xlnm.Print_Area" localSheetId="21">'DOBAVE (2)'!$A$1:$F$43</definedName>
    <definedName name="_xlnm.Print_Area" localSheetId="2">'KANALSKI RAZVODI'!$A$1:$F$57</definedName>
    <definedName name="_xlnm.Print_Area" localSheetId="0">'NASLOVNA STRANICA'!$A$1:$E$35</definedName>
    <definedName name="_xlnm.Print_Area" localSheetId="7">'OPCI UVJETI'!$A$1:$C$120</definedName>
    <definedName name="_xlnm.Print_Area" localSheetId="19">'OPCI UVJETI (2)'!$A$1:$C$120</definedName>
    <definedName name="_xlnm.Print_Area" localSheetId="10">PODOPOL!$A$1:$F$32</definedName>
    <definedName name="_xlnm.Print_Area" localSheetId="22">'PODOPOL (2)'!$A$1:$F$35</definedName>
    <definedName name="_xlnm.Print_Area" localSheetId="16">'REKAP.GO'!$A$1:$E$31</definedName>
    <definedName name="_xlnm.Print_Area" localSheetId="28">'REKAP.GO (2)'!$A$1:$E$27</definedName>
    <definedName name="_xlnm.Print_Area" localSheetId="4">REKAPITULACIJA!$A$1:$D$51</definedName>
    <definedName name="_xlnm.Print_Area" localSheetId="29">'REKAPITULACIJA '!$A$1:$C$19</definedName>
    <definedName name="_xlnm.Print_Area" localSheetId="8">RUŠENJA!$A$1:$F$83</definedName>
    <definedName name="_xlnm.Print_Area" localSheetId="20">'RUŠENJA (2)'!$A$1:$F$89</definedName>
    <definedName name="_xlnm.Print_Area" localSheetId="6">SADRZAJ!$A$1:$E$41</definedName>
    <definedName name="_xlnm.Print_Area" localSheetId="18">'SADRZAJ (2)'!$A$1:$E$41</definedName>
    <definedName name="_xlnm.Print_Area" localSheetId="12">SOBOSLIKARI!$A$1:$F$34</definedName>
    <definedName name="_xlnm.Print_Area" localSheetId="24">'SOBOSLIKARI (2)'!$A$1:$F$59</definedName>
    <definedName name="_xlnm.Print_Area" localSheetId="14">'VODOVOD I KANALIZACIJA'!$A$1:$H$70</definedName>
    <definedName name="_xlnm.Print_Area" localSheetId="1">'VRV SUSTAV'!$A$1:$F$130</definedName>
    <definedName name="XXXX" localSheetId="15">#REF!</definedName>
    <definedName name="XXXX">#REF!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 i="32" l="1"/>
  <c r="E20" i="32"/>
  <c r="E18" i="32"/>
  <c r="E16" i="32"/>
  <c r="E14" i="32"/>
  <c r="E12" i="32"/>
  <c r="E10" i="32"/>
  <c r="E8" i="32"/>
  <c r="E27" i="32" s="1"/>
  <c r="F9" i="31"/>
  <c r="F8" i="31"/>
  <c r="F7" i="31"/>
  <c r="F6" i="31"/>
  <c r="F5" i="31"/>
  <c r="F4" i="31"/>
  <c r="F3" i="31"/>
  <c r="F11" i="31" s="1"/>
  <c r="F50" i="30"/>
  <c r="F49" i="30"/>
  <c r="F48" i="30"/>
  <c r="F47" i="30"/>
  <c r="F46" i="30"/>
  <c r="F45" i="30"/>
  <c r="F44" i="30"/>
  <c r="F43" i="30"/>
  <c r="F42" i="30"/>
  <c r="F41" i="30"/>
  <c r="F40" i="30"/>
  <c r="F39" i="30"/>
  <c r="F38" i="30"/>
  <c r="F36" i="30"/>
  <c r="F35" i="30"/>
  <c r="F34" i="30"/>
  <c r="F33" i="30"/>
  <c r="D32" i="30"/>
  <c r="F32" i="30" s="1"/>
  <c r="F30" i="30"/>
  <c r="F29" i="30"/>
  <c r="F28" i="30"/>
  <c r="F27" i="30"/>
  <c r="F21" i="30"/>
  <c r="F20" i="30"/>
  <c r="F19" i="30"/>
  <c r="F18" i="30"/>
  <c r="F17" i="30"/>
  <c r="F16" i="30"/>
  <c r="F15" i="30"/>
  <c r="F13" i="30"/>
  <c r="F11" i="30"/>
  <c r="F10" i="30"/>
  <c r="F8" i="30"/>
  <c r="F7" i="30"/>
  <c r="F6" i="30"/>
  <c r="F5" i="30"/>
  <c r="F4" i="30"/>
  <c r="F3" i="30"/>
  <c r="F2" i="30"/>
  <c r="F52" i="30" s="1"/>
  <c r="F46" i="29"/>
  <c r="F40" i="29"/>
  <c r="F34" i="29"/>
  <c r="F28" i="29"/>
  <c r="F22" i="29"/>
  <c r="F48" i="29" s="1"/>
  <c r="F58" i="28"/>
  <c r="F44" i="28"/>
  <c r="F31" i="28"/>
  <c r="F17" i="28"/>
  <c r="F61" i="28" s="1"/>
  <c r="F81" i="27"/>
  <c r="F76" i="27"/>
  <c r="F69" i="27"/>
  <c r="F61" i="27"/>
  <c r="F49" i="27"/>
  <c r="F37" i="27"/>
  <c r="F84" i="27" s="1"/>
  <c r="F32" i="26"/>
  <c r="F28" i="26"/>
  <c r="F27" i="26"/>
  <c r="F11" i="26"/>
  <c r="F34" i="26" s="1"/>
  <c r="F41" i="25"/>
  <c r="F37" i="25"/>
  <c r="F36" i="25"/>
  <c r="F32" i="25"/>
  <c r="F28" i="25"/>
  <c r="F25" i="25"/>
  <c r="F20" i="25"/>
  <c r="F15" i="25"/>
  <c r="F12" i="25"/>
  <c r="F5" i="25"/>
  <c r="F43" i="25" s="1"/>
  <c r="F79" i="23"/>
  <c r="F78" i="23"/>
  <c r="F77" i="23"/>
  <c r="F76" i="23"/>
  <c r="F73" i="23"/>
  <c r="F70" i="23"/>
  <c r="F64" i="23"/>
  <c r="F54" i="23"/>
  <c r="F47" i="23"/>
  <c r="F42" i="23"/>
  <c r="F36" i="23"/>
  <c r="F30" i="23"/>
  <c r="F21" i="23"/>
  <c r="F20" i="23"/>
  <c r="F11" i="23"/>
  <c r="F81" i="23" s="1"/>
  <c r="E27" i="19"/>
  <c r="E25" i="19"/>
  <c r="E23" i="19"/>
  <c r="E21" i="19"/>
  <c r="E19" i="19"/>
  <c r="E17" i="19"/>
  <c r="E15" i="19"/>
  <c r="E13" i="19"/>
  <c r="F44" i="18"/>
  <c r="F43" i="18"/>
  <c r="F42" i="18"/>
  <c r="F41" i="18"/>
  <c r="F40" i="18"/>
  <c r="F39" i="18"/>
  <c r="F38" i="18"/>
  <c r="F37" i="18"/>
  <c r="F36" i="18"/>
  <c r="F35" i="18"/>
  <c r="F34" i="18"/>
  <c r="F33" i="18"/>
  <c r="F32" i="18"/>
  <c r="F30" i="18"/>
  <c r="F29" i="18"/>
  <c r="F28" i="18"/>
  <c r="F27" i="18"/>
  <c r="F26" i="18"/>
  <c r="F25" i="18"/>
  <c r="D24" i="18"/>
  <c r="F24" i="18" s="1"/>
  <c r="F22" i="18"/>
  <c r="F21" i="18"/>
  <c r="F20" i="18"/>
  <c r="F19" i="18"/>
  <c r="F18" i="18"/>
  <c r="F17" i="18"/>
  <c r="F16" i="18"/>
  <c r="F15" i="18"/>
  <c r="F14" i="18"/>
  <c r="F12" i="18"/>
  <c r="F11" i="18"/>
  <c r="F8" i="18"/>
  <c r="F7" i="18"/>
  <c r="F6" i="18"/>
  <c r="F5" i="18"/>
  <c r="F4" i="18"/>
  <c r="F3" i="18"/>
  <c r="G65" i="17"/>
  <c r="G61" i="17"/>
  <c r="G67" i="17" s="1"/>
  <c r="G59" i="17"/>
  <c r="G53" i="17"/>
  <c r="G50" i="17"/>
  <c r="G48" i="17"/>
  <c r="G46" i="17"/>
  <c r="E44" i="17"/>
  <c r="G44" i="17" s="1"/>
  <c r="G55" i="17" s="1"/>
  <c r="D44" i="17"/>
  <c r="D35" i="17"/>
  <c r="E35" i="17" s="1"/>
  <c r="G35" i="17" s="1"/>
  <c r="G32" i="17"/>
  <c r="G30" i="17"/>
  <c r="G28" i="17"/>
  <c r="E26" i="17"/>
  <c r="E27" i="17" s="1"/>
  <c r="G27" i="17" s="1"/>
  <c r="G25" i="17"/>
  <c r="D23" i="17"/>
  <c r="D37" i="17" s="1"/>
  <c r="E37" i="17" s="1"/>
  <c r="G37" i="17" s="1"/>
  <c r="G16" i="17"/>
  <c r="G11" i="17"/>
  <c r="G7" i="17"/>
  <c r="G6" i="17"/>
  <c r="G18" i="17" s="1"/>
  <c r="G5" i="17"/>
  <c r="F27" i="16"/>
  <c r="F21" i="16"/>
  <c r="F33" i="16" s="1"/>
  <c r="F31" i="15"/>
  <c r="F17" i="15"/>
  <c r="F33" i="15" s="1"/>
  <c r="F77" i="14"/>
  <c r="F73" i="14"/>
  <c r="F66" i="14"/>
  <c r="F57" i="14"/>
  <c r="F45" i="14"/>
  <c r="F35" i="14"/>
  <c r="F28" i="13"/>
  <c r="F27" i="13"/>
  <c r="F11" i="13"/>
  <c r="F31" i="13" s="1"/>
  <c r="F36" i="12"/>
  <c r="F31" i="12"/>
  <c r="F27" i="12"/>
  <c r="F24" i="12"/>
  <c r="F19" i="12"/>
  <c r="F14" i="12"/>
  <c r="F11" i="12"/>
  <c r="F4" i="12"/>
  <c r="F39" i="12" s="1"/>
  <c r="F71" i="11"/>
  <c r="F68" i="11"/>
  <c r="F62" i="11"/>
  <c r="F51" i="11"/>
  <c r="F44" i="11"/>
  <c r="F36" i="11"/>
  <c r="F30" i="11"/>
  <c r="F21" i="11"/>
  <c r="F20" i="11"/>
  <c r="F11" i="11"/>
  <c r="F75" i="11" s="1"/>
  <c r="D9" i="7"/>
  <c r="D7" i="7"/>
  <c r="D6" i="7"/>
  <c r="F57" i="5"/>
  <c r="F130" i="4"/>
  <c r="F95" i="4"/>
  <c r="F93" i="4"/>
  <c r="F88" i="4"/>
  <c r="F83" i="4"/>
  <c r="F75" i="4"/>
  <c r="F69" i="4"/>
  <c r="F46" i="4"/>
  <c r="B61" i="3"/>
  <c r="D12" i="7" l="1"/>
  <c r="E31" i="19"/>
  <c r="F46" i="18"/>
  <c r="E23" i="17"/>
  <c r="G23" i="17" s="1"/>
  <c r="G26" i="17"/>
  <c r="C19" i="2"/>
  <c r="G38" i="17" l="1"/>
  <c r="G69" i="17" s="1"/>
</calcChain>
</file>

<file path=xl/sharedStrings.xml><?xml version="1.0" encoding="utf-8"?>
<sst xmlns="http://schemas.openxmlformats.org/spreadsheetml/2006/main" count="1769" uniqueCount="890">
  <si>
    <t>1.</t>
  </si>
  <si>
    <t>2.</t>
  </si>
  <si>
    <t>3.</t>
  </si>
  <si>
    <t>UKUPNO:</t>
  </si>
  <si>
    <t xml:space="preserve">preuređenje dijela prostora gastroeneterelogije , endoskopije i dnevne bolnice </t>
  </si>
  <si>
    <t xml:space="preserve">SVEUKUPNA REKAPITULACIJA </t>
  </si>
  <si>
    <t xml:space="preserve">STROJARSKI RADOVI PRIZEMLJE </t>
  </si>
  <si>
    <t xml:space="preserve">RADOVI NA GASTROENTEROLOGIJA PRIZEMLJE </t>
  </si>
  <si>
    <t xml:space="preserve">RADOVI NA GASTROENTERELOGIJA DNEVNA BOLNICA 4 KAT </t>
  </si>
  <si>
    <t>INVESTOR:</t>
  </si>
  <si>
    <t xml:space="preserve">Klinička bolnica Dubrava
Avenija Gojka Šuška 6, 10000 Zagreb  OIB:32206148371
</t>
  </si>
  <si>
    <t xml:space="preserve">GRĐEVINA: </t>
  </si>
  <si>
    <t>Preuređenje dijela prostora gastroenterologije
 i endoskopije</t>
  </si>
  <si>
    <t>LOKACIJA 
GRAĐEVINE:</t>
  </si>
  <si>
    <t xml:space="preserve">Klinička bolnica Dubrava, gastroenterologija i endoskopija - dio na nivou prizemlja 
Avenija Gojka Šuška 6, 10000 Zagreb  </t>
  </si>
  <si>
    <t>FAZA PROJEKTA</t>
  </si>
  <si>
    <t>IZVEDBENI PROJEKT</t>
  </si>
  <si>
    <t>VRSTA PROJEKTA:</t>
  </si>
  <si>
    <t>STROJARSKI PROJEKT</t>
  </si>
  <si>
    <t>ZOP</t>
  </si>
  <si>
    <t>KBD GE_1625</t>
  </si>
  <si>
    <t>TD:</t>
  </si>
  <si>
    <t>2026-S-02</t>
  </si>
  <si>
    <t>MAPA:</t>
  </si>
  <si>
    <t>SADRŽAJ:</t>
  </si>
  <si>
    <t>SPECIFIKACIJA</t>
  </si>
  <si>
    <t>Projektant:</t>
  </si>
  <si>
    <t>Tomislav Kralj, d.i.s.</t>
  </si>
  <si>
    <t>Mjesto, datum:</t>
  </si>
  <si>
    <t>ZAGREB, veljača 2026.</t>
  </si>
  <si>
    <t>Datum:</t>
  </si>
  <si>
    <t>R. br.</t>
  </si>
  <si>
    <t>Opis stavke troškovnika</t>
  </si>
  <si>
    <t>Jed. Mjere</t>
  </si>
  <si>
    <t xml:space="preserve">Količina </t>
  </si>
  <si>
    <r>
      <t xml:space="preserve">Jed.cijena 
</t>
    </r>
    <r>
      <rPr>
        <b/>
        <sz val="8"/>
        <rFont val="Calibri"/>
        <family val="2"/>
      </rPr>
      <t>€</t>
    </r>
  </si>
  <si>
    <r>
      <t xml:space="preserve">Ukupno ugradnja
</t>
    </r>
    <r>
      <rPr>
        <b/>
        <sz val="8"/>
        <rFont val="Calibri"/>
        <family val="2"/>
      </rPr>
      <t>€</t>
    </r>
  </si>
  <si>
    <t>A. NOVA OPREMA I MONTAŽA</t>
  </si>
  <si>
    <t>A.1.</t>
  </si>
  <si>
    <t>VRV SUSTAV</t>
  </si>
  <si>
    <t>NAPOMENA: Sva oprema uključuje isporuku i montažu iste do pune pogonske sposobnosti i funkcionalnosti. Uključivo: troškovi ovlaštenog servisa proizvoditelja opreme prilikom montaže, nadzora nad montažom i puštanja u rad, potrebna projektna i atestna dokumentacija, te sudjelovanje osoblja isporučitelja u primopredaji opreme na građevini, a koja mora završiti sa zapisnikom o testiranju iste i izradi i isporuci (u četiri primjeraka) atestne dokumentacije o funkcionalnom ispitivanju i postignutoj kvaliteti, potrebnoj eksploataciju postrojenja. Uz isporuku vanjskih jedinica potrebno je uključiti i potrebne količine radnih tvari potrebnih za punjenje sustava.</t>
  </si>
  <si>
    <t>1.01.</t>
  </si>
  <si>
    <t>Dobava i montaža VRV/VRT (variant refigerent volume / temperature) vanjska jedinica u izvedbi aerotermalne toplinske pumpe sa ugrađenim hermetičkim kompresorima i izmjenjivačem.</t>
  </si>
  <si>
    <t>Vanjska jedinica MINI VRV IV sustava u izvedbi toplinske pumpe sastavljena iz jednog modula, namjenjena za vanjsku montažu - zaštićena od vremenskih utjecaja, s ugrađenim hermetičkim kompresorima (standardni i inverter),  zrakom hlađenim kondenzatorom i svim potrebnim elementima za zaštitu, kontrolu i regulaciju uređaja (Inverter Control) i funkcionalni rad. Rashladna radna tvar je R-410A.</t>
  </si>
  <si>
    <t>VRT - konfigurator omogućuje kontinuiranu promjenu temperature isparavanja i kondenzacije radnog medija prema temperaturi okoliša u svrhu dodatne uštede energije i većeg komfora zbog viših temperatura radnog medija.</t>
  </si>
  <si>
    <t>Promjenom temperature okoliša i toplinskog opterećenja prostora, mijenja se i temperatura isparavanja što osigurava veću učinkovitost i manju potrošnju električne energije. Raspon promjene temperature isparavanja je veoma širok te iznosi između 3°C i 16°C.</t>
  </si>
  <si>
    <t>Uređaj je opremljen s dva ventilatora s horizontalnim istrujavanjem.</t>
  </si>
  <si>
    <t>Maksimalno dozvoljena ukupna duljina cjevnog razvoda iznosi 300 metara u jednom smjeru uz ograničenja navedena u uputama proizvođača.  Dozvoljena udaljenost između vanjske jednice i najudaljenije unutarnje jedinice iznosi 160 m.</t>
  </si>
  <si>
    <t>Vanjska jedinica kao  MINI VRV IV tip RXYSQ12TY1 sustav</t>
  </si>
  <si>
    <t>Jedinica omogućuje spajanje do 64 unutarnjih VRV jedinica.</t>
  </si>
  <si>
    <t>Tehničke karakteristike:</t>
  </si>
  <si>
    <t>Qh = 33,5 kW</t>
  </si>
  <si>
    <t>ESEER-automatski: 6,18</t>
  </si>
  <si>
    <t>ESEER-standardni: 4,87</t>
  </si>
  <si>
    <t>N-hlađenje (nom.) = 10,2 kW    /   380÷415 V - 50 Hz</t>
  </si>
  <si>
    <t>EER: 3,3</t>
  </si>
  <si>
    <t>Tv = 35°C ST</t>
  </si>
  <si>
    <t>Tp = 27°C ST, 19°C VT</t>
  </si>
  <si>
    <t>SEER = 6,5</t>
  </si>
  <si>
    <t>Qg = 37,5 kW</t>
  </si>
  <si>
    <t>N-grijanje = 10,2 kW    /   380÷415 V - 50 Hz</t>
  </si>
  <si>
    <t>COP = 3,67</t>
  </si>
  <si>
    <t>SCOP = 4,3</t>
  </si>
  <si>
    <t>Tv= 7°C ST</t>
  </si>
  <si>
    <t>Tp = 20°C ST</t>
  </si>
  <si>
    <t>Radno područje: grijanje: od -20° do 15,5°C</t>
  </si>
  <si>
    <t>Radno područje: hlađenje: od -5° do 46°C</t>
  </si>
  <si>
    <t>Protok zraka hlađenje: 10.920 m3/h</t>
  </si>
  <si>
    <t>Protok zraka grijanje: 10.920 m3/h</t>
  </si>
  <si>
    <t>Nivo zvučnog tlaka: hlađenje: 57 dBA</t>
  </si>
  <si>
    <t>Nivo zvučne snage: hlađenje: 76 dB(A)</t>
  </si>
  <si>
    <t>Dimenzije ukupno:</t>
  </si>
  <si>
    <t>(š x d x v)=940 x 460 x 1615 mm</t>
  </si>
  <si>
    <t>Težina ukupno: 180 kg</t>
  </si>
  <si>
    <t>Priključak: tekuća faza: 12,7 mm</t>
  </si>
  <si>
    <t>Priključak: plinovita faza: 25,4 mm</t>
  </si>
  <si>
    <t>Napajanje: 3~/50/380-415</t>
  </si>
  <si>
    <t>Medij: R-410A</t>
  </si>
  <si>
    <t>kom</t>
  </si>
  <si>
    <t>EUR</t>
  </si>
  <si>
    <t/>
  </si>
  <si>
    <t>1.02.</t>
  </si>
  <si>
    <t>Dobava i montaža unutarnje jedinice</t>
  </si>
  <si>
    <t>HRV ventilacijska jedinica horizontalne izvedbe sa pločastim rekuperatorom sa ugrađenim bypassom, filterima na tlaku i odsisu, izmjenjivačem sa direktnom ekspanzijom, tlačnim i odsisnim ventilatorima, elektronskim ekspanzijskim ventilom te svim potrebnim elementima za zaštitu, kontrolu i regulaciju uređaja i temperature:</t>
  </si>
  <si>
    <t>Proizvod kao Daikin VKM100GBM</t>
  </si>
  <si>
    <t>Qh DX izmjenjivača = 9,12 kW</t>
  </si>
  <si>
    <t>Tv = 35°C</t>
  </si>
  <si>
    <t>Qg = 10,69 kW</t>
  </si>
  <si>
    <t>VZ = 950 / 950 / 820 m3/h</t>
  </si>
  <si>
    <t>ESP = 110 / 70 / 60 Pa</t>
  </si>
  <si>
    <t>Stupanj učink. (temp.): 74% / 74% / 76,5%</t>
  </si>
  <si>
    <t>Stupanj učink. (ental.- grijanje): 65% / 65% / 69%</t>
  </si>
  <si>
    <t>Kapacitet ovlaživanja: 5.4 kg/h</t>
  </si>
  <si>
    <t>Dimenzije: (š x d x v) 1764 x 1214 x 387 mm</t>
  </si>
  <si>
    <t>Težina: 123 kg</t>
  </si>
  <si>
    <t>N = 410/365/230  W - 230 V - 50 Hz</t>
  </si>
  <si>
    <t>Nivo zvučnog tlaka: 40/38/35 dB(A)</t>
  </si>
  <si>
    <t>Priključak zraka: 250 mm</t>
  </si>
  <si>
    <t>Priključak R410A: tekuća faza: 6,35 mm</t>
  </si>
  <si>
    <t>Priključak R410A: plinovita faza: 12,7 mm</t>
  </si>
  <si>
    <t>1.03.</t>
  </si>
  <si>
    <t xml:space="preserve">Dobava i montaža dodataka za električni predgrijač </t>
  </si>
  <si>
    <t>VKM-GB i VKM-GBM dodaci</t>
  </si>
  <si>
    <t>Proizvod kao DAIKIN tip BRP4A50A ili odgovarajući</t>
  </si>
  <si>
    <t>Upravljački komplet za pomoćni grijač ili ovlaživač treće strane (komplet uključuje montzažni pribor, kanalski osjetnik temp sa podešavanjem temp i vođenjem uključivanja i siključivanja uređaja ovisno o temp vanjskog zraka), zaštita od predgrijavanja i servisna sklopka</t>
  </si>
  <si>
    <t>1.04.</t>
  </si>
  <si>
    <t>Dobava i montaža VAM-FC/J8 dodaci i električni kanalski grijač zraka</t>
  </si>
  <si>
    <t>Proizvod kao Daikin GSIEKA25030 ili odgovarajući</t>
  </si>
  <si>
    <t>Električni kanalni grijač za zagrijavanje svježeg zraka u ventilacijskim sustavima. Kućište izrađeno od čelika obloženog aluzinkom, čime se postiže otpornost na visoke temperature. Priključni krajevi imaju gumene brtve za spajanje s kanalom za zrak. Cijev grijaćih elemenata izrađena je od nehrđajućeg čelika AISI 304. Grijač je opremljen s 2 sigurnosna termostata - jednim ručnim i jednim automatskim. Brzina protoka zraka u kanalu grijača mora biti najmanje 1,5 m/s. Maksimalna temperatura na izlazu iznosi 50°C.</t>
  </si>
  <si>
    <t>Predviđen za rad s: VAM650J, VAM800J, VAM1000J</t>
  </si>
  <si>
    <t>Tehnički podaci:</t>
  </si>
  <si>
    <t>Qgr = 3 kW</t>
  </si>
  <si>
    <t>Priključni promjer: 250 mm</t>
  </si>
  <si>
    <t>kpl</t>
  </si>
  <si>
    <t>Regulacija i upravljanje</t>
  </si>
  <si>
    <t>1.05.</t>
  </si>
  <si>
    <t>Dobava i montaža individualnih upravljača</t>
  </si>
  <si>
    <t>Proizvod kao Daikin BRC1H52W7 ili odgovarajući</t>
  </si>
  <si>
    <t>Novi touch screen premium ''Madoka'' žičani daljinski upravljač dostupan u bijeloj boji kompaktnih dimenzija. Profinjen i elegantan dizajn te ravan stražnji panel omogućavaju jednostavnu ugradnju. Mogućnost bluetooth povezivanja sa pametnim telefonom te Madoka Assistant aplikacijom koja omogućuje dodatne korisničke postavke te servisne napredne postavke za puštanje u pogon i održavanje. Aplikacija je kompatibilna i sa iOS i sa Android uređajima. Upravljač je usklađen sa standardima kibernetičke sigurnosti EU.</t>
  </si>
  <si>
    <t>Cijevni razvod i puštanje u pogon</t>
  </si>
  <si>
    <t>1.06.</t>
  </si>
  <si>
    <t>Dobava i montaža izoliranih bakrenih spojnih elementa za razvod medija R-410A za plinsku i tekuću fazu, uključivo redukcije (2 komada po kompletu: plinska + tekuća faza), Y račve:</t>
  </si>
  <si>
    <t>KHRQ22M20T</t>
  </si>
  <si>
    <t>Račva za indeks kapaciteta do 200.</t>
  </si>
  <si>
    <t>KHRQ22M64T</t>
  </si>
  <si>
    <t>Račva za indeks kapaciteta od 291 do 640.</t>
  </si>
  <si>
    <t>1.07.</t>
  </si>
  <si>
    <t>Dobava i montaža Cu bakreni predizoliranih cijevi (izolacija sa parnom branom) u kolutu ili šipki za freonsku instalaciju plinske i tekuće faze namjenjene za rashladni medij R-410A . U kompletu sa spojnicama i koljenima, spojnim i pričvrsnim materijalom i ovjesima. Cijevi moraju biti odmašćene, očišćene i osušene prije ugradnje.</t>
  </si>
  <si>
    <t>SUSTAV VRV-1.1 (prizemlje)</t>
  </si>
  <si>
    <t xml:space="preserve">Φ 6,4 </t>
  </si>
  <si>
    <t>m</t>
  </si>
  <si>
    <t>Φ 9,5</t>
  </si>
  <si>
    <t>Φ 12,7</t>
  </si>
  <si>
    <t>Φ 15,9</t>
  </si>
  <si>
    <t>Φ 19,1</t>
  </si>
  <si>
    <t>Φ 28,6</t>
  </si>
  <si>
    <t>Stavka uključuje i potrebnu dodtnu izolaciju na spojnim mjeestima i samoljepljive trako ljepilo i pribor</t>
  </si>
  <si>
    <t>1.08.</t>
  </si>
  <si>
    <t xml:space="preserve">Dobava i montaža Cu bakrenih cijevi namijenjenih za odvodnu kondenzata sa uključivo svim potrebnim prijelaznim segmentima račvama i koljenima sa unutarnjih jedinica </t>
  </si>
  <si>
    <t>PRIZEMLJE</t>
  </si>
  <si>
    <t>22,0x1,5</t>
  </si>
  <si>
    <t>28,0x1,5</t>
  </si>
  <si>
    <t>1.09.</t>
  </si>
  <si>
    <t xml:space="preserve">Puštanje u pogon, mini VRV sustava  </t>
  </si>
  <si>
    <t>Puštanje u pogon mini VRV sustava uključivo provjeru nepropusnosti freonske instalacije, vakumiranje i dopunjavanje rashladnog sredstva od strane ovlaštenog servisa uz izdavanje potrebnih uputa za korištenje, atesta i garancija.</t>
  </si>
  <si>
    <t>kompl</t>
  </si>
  <si>
    <t>1.10.</t>
  </si>
  <si>
    <t xml:space="preserve">Dobava i montaža izolacije cijevnog razvoda u vanjskom prostoru mineralnom vunom u oblozi od Al lima, te na putevima evakuacije i glavnom hodniku i sl....
NAPOMENA: ako ovu stavku ne zahtjeva požarni elaborat iz sigurnosti, neće se izvoditi ili ako je spušteni strop takve izvedbe da zadovoljava slobodnu evakuaciju ljudi u slučaju požara, predmetnu stavku potvrditi za izvedbu sa nadzornim inženjerom ili stručnom službom investitora. </t>
  </si>
  <si>
    <t>Izolacija vodonepropusno u vanjskom prostoru sa min vunom u oblozi od Al lima sve silikonirano i zabrtvljeno silikonskim kitom vodonepropusno</t>
  </si>
  <si>
    <r>
      <t>m</t>
    </r>
    <r>
      <rPr>
        <sz val="10"/>
        <rFont val="Arial"/>
        <family val="2"/>
      </rPr>
      <t>2</t>
    </r>
  </si>
  <si>
    <t xml:space="preserve">Izolacija u spuštenom stropu dodtano mineralnom vunom u al foliji po ovjeri nadzornog inženjera na putevima evakuacije , ako je potrebno </t>
  </si>
  <si>
    <t>1.11.</t>
  </si>
  <si>
    <t>Dobava i montaža postolja SIKLA za postavljanje svih unutarnjih i vanjske jedinice, izrađeno iz čeličnih U ili I10 profila i ovjesa i sl  sve antikorozivno zaštićeno vručim cinčanjem. U stavku uključiti antivibracijske podloške. Izvođač sam izrađuje radioničku dokumentaciju. Svi čelični profili isporučuju se pocinčano zaštičeni.
NAPOMENA: Izvođač sam izrađuje radioničke nacrte nosača i ovješenja te konzole u podstroplju u dogovoru sa stručnom službom Investitora. Obračun stavke po dostavljenim dokaznicama.</t>
  </si>
  <si>
    <t>kg</t>
  </si>
  <si>
    <t>1.12.</t>
  </si>
  <si>
    <t xml:space="preserve">Povrat sve preostale opreme materijala i alata  i eventualno preostalog matrijala na skladište izvođača. Uključivo čišćenje gradilišta od preostalog materijala i različite ambalaže, te materijal i rad potreban za zaštitu ugrađene i instalirane strojarske opreme od utjecaja radova ostalih izvođača na gradilištu (zaštita od prašine buke, oštećivanja i sl.). </t>
  </si>
  <si>
    <t>kompl.</t>
  </si>
  <si>
    <t xml:space="preserve">UKUPNO VRV sustav: </t>
  </si>
  <si>
    <t>A.2.</t>
  </si>
  <si>
    <t>SUSTAV VRV jedinica - kanalski razvodi</t>
  </si>
  <si>
    <t>NAPOMENA: Sva oprema uključuje isporuku i montažu iste do pune pogonske sposobnosti i funkcionalnosti. Uključivo: troškovi ovlaštenog servisa proizvoditelja opreme prilikom montaže, nadzora nad montažom i puštanja u rad, potrebna projektna i atestna dokumentacija, te sudjelovanje osoblja isporučitelja u primopredaji opreme na građevini, a koja mora završiti sa zapisnikom o testiranju iste i izradi i isporuci (u četiri primjeraka) atestne dokumentacije o funkcionalnom ispitivanju i postignutoj kvaliteti, potrebnoj eksploataciju postrojenja.</t>
  </si>
  <si>
    <t>2.01.</t>
  </si>
  <si>
    <t>Dobava, doprema na gradilište i montaža istrujno/usisne rešetke, namijenjene za priključenje na štucnu ili limeni kanal. Istrujna rešetka je izrađena od čeličnog lima plastificiranog u bijelu boju RAL 9010, isporuka uključuje dva reda pomićnih lamela.</t>
  </si>
  <si>
    <r>
      <t>Proizvod kao "</t>
    </r>
    <r>
      <rPr>
        <b/>
        <sz val="10"/>
        <rFont val="Arial"/>
        <family val="2"/>
        <charset val="238"/>
      </rPr>
      <t>KLIMAOPREMA</t>
    </r>
    <r>
      <rPr>
        <sz val="10"/>
        <rFont val="Arial"/>
        <family val="2"/>
      </rPr>
      <t xml:space="preserve">" Samobor ili jednakovrijedno, tip </t>
    </r>
    <r>
      <rPr>
        <b/>
        <sz val="10"/>
        <rFont val="Arial"/>
        <family val="2"/>
      </rPr>
      <t>OAB 1-0_</t>
    </r>
    <r>
      <rPr>
        <sz val="10"/>
        <rFont val="Arial"/>
        <family val="2"/>
      </rPr>
      <t xml:space="preserve"> </t>
    </r>
    <r>
      <rPr>
        <b/>
        <sz val="10"/>
        <rFont val="Arial"/>
        <family val="2"/>
        <charset val="238"/>
      </rPr>
      <t>AxB</t>
    </r>
    <r>
      <rPr>
        <sz val="10"/>
        <rFont val="Arial"/>
        <family val="2"/>
      </rPr>
      <t>:</t>
    </r>
  </si>
  <si>
    <t>OAV  325x225</t>
  </si>
  <si>
    <t>2.02.</t>
  </si>
  <si>
    <t>Dobava, doprema na gradilište i montaža istrujno/usisne rešetke, istrujno usisne fiksne žaluzije završno plastificirane u bijeloj boji RAL 9010.</t>
  </si>
  <si>
    <r>
      <t>Proizvod kao "</t>
    </r>
    <r>
      <rPr>
        <b/>
        <sz val="10"/>
        <rFont val="Arial"/>
        <family val="2"/>
        <charset val="238"/>
      </rPr>
      <t>KLIMAOPREMA</t>
    </r>
    <r>
      <rPr>
        <sz val="10"/>
        <rFont val="Arial"/>
        <family val="2"/>
      </rPr>
      <t xml:space="preserve">" Samobor ili jednakovrijedno, tip </t>
    </r>
    <r>
      <rPr>
        <b/>
        <sz val="10"/>
        <rFont val="Arial"/>
        <family val="2"/>
      </rPr>
      <t>AFZV</t>
    </r>
    <r>
      <rPr>
        <sz val="10"/>
        <rFont val="Arial"/>
        <family val="2"/>
      </rPr>
      <t xml:space="preserve"> :</t>
    </r>
  </si>
  <si>
    <t>AFZV_750x350</t>
  </si>
  <si>
    <t>2.03.</t>
  </si>
  <si>
    <t>Dobava, doprema na gradilište i montaža pravokutnih i okruglih kanala za razvod zraka izrađenih iz pocinčanog čeličnog lima prema HRN DIN 24190. Kanali s većom stranicom od 300 mm ukrućuju se križnim brazdama ili uzdužnim Z brazdama. Uključivo svi fazonski komadi, kanalski nastavci, koljena s registrima skretnih limova te prirubnice iz kutnog željeza. Isključivo zavjesni, pričvrsni i brtveni materijal.</t>
  </si>
  <si>
    <t>2.04.</t>
  </si>
  <si>
    <t>Dobava, doprema na gradilište i montaža rezivijskih otvora opremljenih sa vijkom i pripadnom brtvom, prosječne veličine 30x30cm ili odgovarajući sukladno veličini dimenzije kanala.</t>
  </si>
  <si>
    <t>2.05.</t>
  </si>
  <si>
    <t>Zavjesni, pričvrsni i brtveni materijal za spajanje i montažu kanala. Brtvljenje sekcija kanala izvesti zrakonepropusno pomoću negorive teka-strip ili dec trake. Stavka ne uključuje nosive čelične konzole.</t>
  </si>
  <si>
    <t>2.06.</t>
  </si>
  <si>
    <t>Dobava, doprema na gradilište i montaža konzola i nosača opreme. Izrađuju se na licu mjesta prilikom montaže od čeličnih profila, lima, šipkii slično te se zaštićuju dvostrukim premazom temeljne boje i jednim premazom laka. Sve proizvod SIKLA.</t>
  </si>
  <si>
    <t>- težina nosivog materijala</t>
  </si>
  <si>
    <t>- površina za ličenje</t>
  </si>
  <si>
    <t>m2</t>
  </si>
  <si>
    <t>2.07.</t>
  </si>
  <si>
    <t>Dobava, doprema na gradilište i montaža sitnog potrošnog materijala neophodnog za montažu specificirane opreme, kao što su: kisik, disu plin, elektrode, sitni ovjes, vijci, matice, tiple, profilno željezo i slično.</t>
  </si>
  <si>
    <t>2.08.</t>
  </si>
  <si>
    <t>Mehanička montaža elemenata automatske regulacije u polju prema specifikaciji automatičara, osjetnici, diferencijalni presostati…). Troškovi pogonske energije nisu uključeni.</t>
  </si>
  <si>
    <t>2.09.</t>
  </si>
  <si>
    <t>Dobava, doprema na gradilište i montaža toplinske izolacije limenih kanala mineralnom vunom na armiranoj aluminijskoj foliji, klase gorivosti A1 (prema HRN DIN 4102 i HRN EN 13501-1). Navedenim materijalom predviđena je izolacija kanalskog razvoda svježeg (s=50mm) i obrađenog (s=30mm) zraka. Uključivo sav potrebni pribor i originalni materijal za montažu izolacije (samoljepljiva aluminijska folija, kutnici od aluminijskog lima, metalne trake i sl.)</t>
  </si>
  <si>
    <t>Proizvod kao "TERVOL" ili jednakovrijedno, tip DP 7-AluR sljedećih količina u ovisnosti o debljini sloja:</t>
  </si>
  <si>
    <t>s=50mm</t>
  </si>
  <si>
    <t>s=30mm</t>
  </si>
  <si>
    <t>2.10.</t>
  </si>
  <si>
    <t>Dobava, doprema na gradilište i montaža obloge od aluminijskog lima debljine 0,8mm za montažu na toplinski izolirane kanale vođene po fasadi objekta.</t>
  </si>
  <si>
    <t>2.11.</t>
  </si>
  <si>
    <t>Probni pogon postrojenja, dovođenje postrojenja u radno stanje s grubom regulacijom istrujnih i usisnih elemenata. Troškovi pogonske energije nisu uključeni.</t>
  </si>
  <si>
    <t>2.12.</t>
  </si>
  <si>
    <t>Fino podešavanje i regulacija distribucijskih elemenata uz prisutstvo predstavnika ovlaštenog servisa ili proizvođača opreme (klima komore, automatska regulacija, regulacijski elementi kanalskog razvoda). Mjerenje ostvarenih količina zraka i mikroklimatskog stanja od ovlaštene institucije. Troškovi pogonske energije nisu uključeni.</t>
  </si>
  <si>
    <t>2.13.</t>
  </si>
  <si>
    <t xml:space="preserve">UKUPNO KZRAČNI SUSTAV: </t>
  </si>
  <si>
    <t>B. ZAJEDNIČKE STAVKE</t>
  </si>
  <si>
    <t>ZAJEDNIČKE STAVKE</t>
  </si>
  <si>
    <t>3.01.</t>
  </si>
  <si>
    <t>Izrada strojarskog projekta izvedenog stanja uz isporuku u dva primjerka.</t>
  </si>
  <si>
    <t>3.02.</t>
  </si>
  <si>
    <t>Izrada pisanih uputstava za održavanje i rukovanje postrojenjem uz isporuku u dva primjerka, te funkcijskeih shema pripremljenih za postavljanje na zid strojarnice.</t>
  </si>
  <si>
    <t>3.03.</t>
  </si>
  <si>
    <t>Natpisne pločice i samoljepive naljepnice za oznake opreme i elemenata postrojenja.</t>
  </si>
  <si>
    <t>3.04.</t>
  </si>
  <si>
    <t>Direktivni nadzor projektanta nad izvedbom postrojenja Predviđeno je 6 jednodnevnih izlazaka na gradilište.</t>
  </si>
  <si>
    <t>3.05.</t>
  </si>
  <si>
    <t>Sudjelovanje osoblja izvođača radova u organizaciji i vođenju postupka primopredaje postrojenja, a što mora završiti zapisnikom o testiranju istog uključivo izrada i isporuka (u četiri primjerka) sve potrebne atestne dokumentacije o funkcijskom ispitivanju i postignutoj kvaliteti.</t>
  </si>
  <si>
    <t>3.06.</t>
  </si>
  <si>
    <t>Čišćenje gradilišta od preostalog materijala i različite ambalaže, te materijal i rad potreban za zaštitu ugrađene i instalirane strojarske opreme od utjecaja ostalih radova na gradilištu (zaštita od prašine, žbuke, oštećenja i sl.).</t>
  </si>
  <si>
    <t>3.07.</t>
  </si>
  <si>
    <t>Nepredviđeni montažni radovi i materijal u ukupnom iznosu od 1% investicije. Iste je moguće ostvariti tek po pisanom odobrenju Investitora i verifikaciji od strane nadzornog inženjera.</t>
  </si>
  <si>
    <t>NAPOMENA</t>
  </si>
  <si>
    <t>U stavke opreme i materijala prema potrebi uračunati skelu za montažu vanjske jedinice i unutarnju pomićnu za montažu unutarnjih jedinica cjevovda i kanala,  te vanjskih fiksnih žaluzina te visoko postavljenih kanala i cijevi unutar i izvan prostorija, te na ravnom krovu objekta. Montažu žaluzija izvesti u vanjskom prostru te završno nakon izolacije obložiti sa limom vodonepropusno, na način da kanali prodru kroz stranicu kupole ozvan objekta. Sve izvoditi precizno da se ne dogodi oštečenje kupole i prodiranje vode u objekt. Radove planirati , preko vikenda i na nančin da se preko tjedan ne ugrozi funkcioniranje poliklinike, a sve u dogvorima sa stručnom službom investitora.</t>
  </si>
  <si>
    <t>REKAPITULACIJA</t>
  </si>
  <si>
    <t>A.</t>
  </si>
  <si>
    <t xml:space="preserve">NOVA OPREMA I MONTAŽA </t>
  </si>
  <si>
    <t>A.1.     VRV SUSTAV</t>
  </si>
  <si>
    <t>A.2.     KANALSKI RAZVODI</t>
  </si>
  <si>
    <t>B.</t>
  </si>
  <si>
    <t>B.2.     ZAJEDNIČKE STAVKE</t>
  </si>
  <si>
    <t>UKUPNO</t>
  </si>
  <si>
    <t>OPASKE</t>
  </si>
  <si>
    <t>Ovom specifikacijom nisu obuhvaćeni građevinski i elektrotehnički, te vodoinstalaterski i kanalizacijski radovi vezani za funkcionalnost postrojenja i instalacija tretiranih ovom dokumentacijom, osim navedenih</t>
  </si>
  <si>
    <t>Sve građevinske prodore u podovima, stropovima i zidovima za prolaze kanala treba obuhvatiti građevinskim radovima, dok prodori za prolaz cjevovoda (osim kroz armirano-betonske konstrukcije), kao i ugradnja proturnih cijevi u istim, obuhvaćeni su ovom specifikacijom.</t>
  </si>
  <si>
    <t>Svi ponuđači dužni su kompletan opseg vlastite isporuke uskladiti s traženom kompletnom funkcijom, respektirajući pri tome sve predviđene i tražene parametre, uz čvrste pisano potvrđene garancije. Sva eventualna potrebna razrađivanja, usklađenja i slično, u opsegu su dotične isporuke, a sve pripadne troškove snosi ponuđač.</t>
  </si>
  <si>
    <t>Potvrda narudžbe prije definitivne isporuke specificirane opreme izvođač radova obavezno je dužan ovjeriti kod projektanta. Izmjena pojedinih dijelova predviđene opreme "zamjenskim dijelovima" bez prethodne pisane suglasnosti projektanta isključuje odgovornost projektanta za predviđenu funkcionalnost postrojenja.</t>
  </si>
  <si>
    <t xml:space="preserve">Projekt je izrađen bez dokumentacije i uvida u postojeće stanje u spuštenom stropu dijela gastroenterologije prizemlja, stoga se prije nuđenja predlaže potencijalnom izvođaču sagledavnje na licu mjesta opsega posla u dogvoru sa tehničkom službom investitora. Sve radove potrebno je obavljati izrazito poažljivo uz štičenje sve instalirane opreme u okviru zahvata. Postojeća kliatizacija i sustavi moraju osti u funkciji te su moguće prilagodbe vođenja trasa nove opreme na licu mjesta prema nacrtanome u grafičkom dijelu dokumentacije. </t>
  </si>
  <si>
    <t>Sastavio:</t>
  </si>
  <si>
    <t>Tomislav Kralj, dipl.ing.stroj.</t>
  </si>
  <si>
    <t>Investitor:</t>
  </si>
  <si>
    <t>KB Dubrava, Av.Gojka Šuška 6, 10000 Zagreb</t>
  </si>
  <si>
    <t>Građevina:</t>
  </si>
  <si>
    <t>KBD gastroenterologija - ENDOSKOPIJE (prizemlje)</t>
  </si>
  <si>
    <t xml:space="preserve">Lokacija: </t>
  </si>
  <si>
    <t>KBD, Av.Gojka Šuška 6, 10000 Zagreb</t>
  </si>
  <si>
    <t>ZOP:</t>
  </si>
  <si>
    <t>KBD GE_1625/26</t>
  </si>
  <si>
    <t>Faza projekta:</t>
  </si>
  <si>
    <t xml:space="preserve">IZVEDBENI  PROJEKT </t>
  </si>
  <si>
    <t>Struka projekta:</t>
  </si>
  <si>
    <t>ARHITEKTONSKI PROJEKT</t>
  </si>
  <si>
    <t>Dio:</t>
  </si>
  <si>
    <t>TROŠKOVNIK GRAĐEVINSKO-OBRTNIČKIH RADOVA</t>
  </si>
  <si>
    <t xml:space="preserve">Projektant: </t>
  </si>
  <si>
    <t xml:space="preserve">Jasna Benedik d.i.a. </t>
  </si>
  <si>
    <t>Proj.firma: "BenArh" d.o.o.</t>
  </si>
  <si>
    <t>Zagreb, 02.2026.</t>
  </si>
  <si>
    <t>TROŠKOVNIK GRAĐEVINSKO OBRTNIČKIH  RADOVA</t>
  </si>
  <si>
    <t>I/ OPĆI UVJETI</t>
  </si>
  <si>
    <t xml:space="preserve">RUŠENJA </t>
  </si>
  <si>
    <t>RAZNI RADOVI, DOBAVE I UGRADNJE</t>
  </si>
  <si>
    <t>PODOPOLAGAČKI RADOVI</t>
  </si>
  <si>
    <t>4.</t>
  </si>
  <si>
    <t>GK ZIDOVI I STROPOVI</t>
  </si>
  <si>
    <t>5.</t>
  </si>
  <si>
    <t>SOBOSLIKARSKO-LIČILAČKI RADOVI</t>
  </si>
  <si>
    <t>6.</t>
  </si>
  <si>
    <t>STAVKE</t>
  </si>
  <si>
    <t>7.</t>
  </si>
  <si>
    <t xml:space="preserve">NAMJESTAJ </t>
  </si>
  <si>
    <t>REKAPITULACIJA G+O RADOVA</t>
  </si>
  <si>
    <t>OPĆI   UVJETI</t>
  </si>
  <si>
    <t>Napomena za izvođača:</t>
  </si>
  <si>
    <t>Budući da su radovi - predmet projekta - troškovnika unutar zgrade KBD (prizemlje i dio 4. kata) koja je u funkciji, potrebno je pri formiranju ponudbene jedinične cijene voditi računa o češćem čišćenju gradilišta, odnašanju šute i otpadnog materijala na privremeni gradilišni deponij, svakodnevnom čišćenju prostora, privremenom pregrađivanju prostora od ostatka zgrade  i sl., te sve to uključiti kod formiranja jedinične cijene za svaku stavku radova, ovisno koje otežavajuće okolnosti na nju utječu.  
Radovi će se odvijati u dijelu prizemlja i na dijelu 4. kata.</t>
  </si>
  <si>
    <t>Za potrebna privremena odspajanja pojedinih postojećih (aktivnih) instalacijskih vodova ili privremeno blokiranje prometnice ili prolaza do mjesta adaptacije radi dopreme materijala i sredstava rada, mora se prije izvođenja tih aktivnosti (radova) dati točan podatak o potrebnom vremenu trajanja predmetnog zahvata a samu aktivnost obaviti uz prethodno dobiveno odobrenje od nadzornog inženjera uz suglasnost predstavnika investitora za vrijeme (u koliko sati) u kojem izvođač započinje s izvršenjem aktivnosti-rada i kada mora završiti (sat) tj. staviti u "pogon" - funkciju odspojeni vod ili osloboditi blokiranu prometnicu ili prolaz i očistiti podnu površinu.</t>
  </si>
  <si>
    <t>Obveza je izvođača proučiti sve projekte predmetne građevine te u jedinične cijene stavki uračunati sve radove, potrebne materijale, njihove količine i sl., a koji su (prema uzancama struke, pravilima dobrog zanata i sl.) potrebni za potpuno dovršenje građevine, tj. dovođenje u stanje "potpuno spremno za uporabu". Svi takovi radovi i materijali imaju biti uračunati u jedinične cijene, tj. neće se posebno priznati ni plaćati nikakvi vantroškovnički radovi, materijali, količine i/ili sl.</t>
  </si>
  <si>
    <t>U jediničnu cijenu svake stavke obvezno uključiti sve mjere osiguranja prolaznika, radnika i okolnih građevina za vrijeme trajanja radova, svu potrebnu skelu, sva potrebna premještanja postojećih instalacija i dovođenje istih u prvobitno stanje po završetku radova, sve transporte materijala preostalog od rušenja, deponiranje na gradilišnoj deponiji, utovar i odvoz na deponiju koju odredi investitor.</t>
  </si>
  <si>
    <t>Također u cijenu radova treba uključiti sve nabave, transporte do gradilišta, horizontalne i vertikalne transporte na gradilištu, sav potreban rad i pomoćne radnje, osnovni i pomoćni materijal, razne pripomoći - instalaterima i sl., te izradu radioničke dokumentacije, sva ispitivanja i nabavu atestne dokumentacije na hrvatskom jeziku, sva čišćenja u tijeku i nakon završetka radova, a sve do potpune funkcionalne gotovosti svake pojedine stavke i troškovnika u cjelini - ako opisom stavke nije drugačije određeno.</t>
  </si>
  <si>
    <t>Uračunati sve potrebne zaštite na kontaktnim zonama sa gradilištem.</t>
  </si>
  <si>
    <t xml:space="preserve"> - Jedinična cijena za svaku stavku radova ili ukupno ugovorene cijene je prodajna cijena, u kojoj su ukalkulirani svi troškovi za rad, materijal, transport i druge obveze, pripremne radove, režiju, osiguranje, ispitivanje i dokazivanje kvalitete, i svi drugi izdaci izvođača za potpuno dovršenje ugovorenih radova.</t>
  </si>
  <si>
    <t>Smatra se da se izvođač prije davanja ponude informirao o gradilištu i okolici te da je upoznat s bitnim elementima koji imaju utjecaj na organizaciju gradilišta, te da je ispitao i provjerio postojeće izvore za snadbijevanje materijalom, kao i sve ostale okolnosti koje utječu na izvođenje radova, da se upoznao s plaćanjem taksa, poreza i ostalih izdataka koji su propisani, da je u svemu proučio dokumentaciju za ustupanje radova, da je došao do svih potrebnih podataka koji utječu na izvođenje radova, te da je na osnovi svega toga podnio svoju ponudu.</t>
  </si>
  <si>
    <t>Prema tome, izvođač nema pravo zahtijevati povećanje cijene ili drugu naknadu, pozivajući se da u vrijeme davanja nije bio upoznat s prilikama na gradilištu.</t>
  </si>
  <si>
    <t>U cijenu radova treba biti uračunata organizacija gradilišta (ograda, eventualni konteiner za potrebe gradilišta, te najam WC.a za vrijeme trajanja radova).</t>
  </si>
  <si>
    <t xml:space="preserve">Punovažne  odluke o izmjenama na gradilištu (kod adaptacija postojećih objekata za radove koji se prije rušenja nisu mogli utvrditi) su samo one koje su upisane u građevinski dnevnik i ovjerene potpisima gore navedenih osoba ili odluke koju je investitor na neki drugi način odobrio.   </t>
  </si>
  <si>
    <t xml:space="preserve">Razni pripremni radovi kao što su posebno uređenje terena predviđenog za građenje ili organizaciju gradilišta, izmještanje post. namještaja i ostale opreme nisu predmet ovog troškovnika. 
</t>
  </si>
  <si>
    <t>Slojevi podova pretpostavljeni su prema raspoloživim podacima iz nacrta postojeće tehničke dokumentacije - točna debljina utvrditi će se na licu mjesta.</t>
  </si>
  <si>
    <t>Sve eventualne nejasnoće otkloniti u dogovoru s projektantom.</t>
  </si>
  <si>
    <t>O svim eventualnim odstupanjima od projekta, utvrđenim na licu mjesta(radi okolnosti koje nisu mogle biti predviđene za vrijeme projektiranja) obavezno konzultirati ovlaštenu osobu za vrijeme građenja  od strane Investitora.</t>
  </si>
  <si>
    <t>Sve mjere vezane na postojeću građevinu obavezno provjeriti-kontrolirati u naravi.</t>
  </si>
  <si>
    <t>Građevinu treba izvoditi u skladu s važećim zakonima, tehničkim propisima, pravilnicima i standardima s obvezatnom i posebno propisanom primjenom, a prema opisu iz projekta i troškovnika, primjenjujući pri tom sve uobičajene i unaprijeđene radne postupke u slučaju gdje isti nisu posebno propisani.</t>
  </si>
  <si>
    <t>Gradilište mora biti uređeno tako da je omogućeno nesmetano i sigurno izvođenje svih radova, kao i pojedinih faza radova.</t>
  </si>
  <si>
    <t>Gradilište mora biti  osigurano  od pristupa osoba koje nisu zaposlene na izvođenju građevine.</t>
  </si>
  <si>
    <t xml:space="preserve">O uređenju gradilišta i radu na gradilištu izvoditelj radova sastavlja zaseban elaborat koji obuhvaća mjere u pogledu mjera zaštite na radu, protupožarne zaštite na gradilištu i drugo. </t>
  </si>
  <si>
    <t>Izvođenje radova na gradilištu smije se započeti tek kad je gradilište uređeno prema elaboratu uređenja gradilišta i zaštite okoline.</t>
  </si>
  <si>
    <t>Izvođač radova dužan je nakon završetka radova gradilište i okoliš dovesti u stanje uređenosti, a najkasnije u roku od mjesec dana nakon završetka radova i prije izdavanja uporabne dozvole.</t>
  </si>
  <si>
    <t>Sav višak materijala koji je preostao nakon završetka građenja Izvođač je sa gradilišta dužan ukloniti</t>
  </si>
  <si>
    <t>Sve zemljane i druge površine terena koje su na bilo koji način degradirane otpadnim materijalom i slično, a izravna su posljedica izvođenja radova, Izvođač je dužan dovesti u stanje uređenosti.</t>
  </si>
  <si>
    <t>Sve privremene zgrade, postrojenja i slično koje je Izvođač radova postavio ili izgradio, a u cilju izgradnje predmetne građevine dužan je ukloniti.</t>
  </si>
  <si>
    <t>Sve uništeno zelenilo, raslinje te zelene površine uz kolnik Izvođač je dužan dovesti u prvobitno stanje, odnosno u stanje predviđeno ovim projektom.</t>
  </si>
  <si>
    <t xml:space="preserve">Prilikom izvođenja građevine posebnu pažnju posvetiti kontroli i osiguranju kvalitete izvedenih radova. </t>
  </si>
  <si>
    <t xml:space="preserve">Kod svih građevinskih radova uvjetuje se upotreba kvalitetnog materijala predviđenog važećim standardima, projektom, opisima u troškovniku, kao i upotreba stručne radne snage. </t>
  </si>
  <si>
    <t xml:space="preserve"> Tehnički uvjeti građenja i kontrola kvalitete ugradnje izrađeni su u skladu s važećim tehničkim regulativama i čine osnovu za izradu i provedbu plana kontrole sudionika u izvođenju. Provedbom kontrole u obliku dokaza kvalitete i izvještajima o izvršenim pregledima potvrđuje se osiguranje kvalitete. Sve sukladno zakonima i Pravilnicima RH važećim u vrijeme izvođenja radova.</t>
  </si>
  <si>
    <t>Prilikom preuzimanja građevnog proizvoda proizvedenog u tvornici izvan gradilišta izvođač mora utvrditi:</t>
  </si>
  <si>
    <t>– je li građevni proizvod isporučen s oznakom u skladu s posebnim propisom i podudaraju li se podaci na dokumentaciji s kojom je građevni proizvod isporučen s podacima u oznaci,</t>
  </si>
  <si>
    <t>– je li građevni proizvod isporučen s tehničkim uputama za ugradnju i uporabu,</t>
  </si>
  <si>
    <t>– jesu li svojstva, uključivo rok uporabe građevnog proizvoda te podaci značajni za njegovu ugradnju, uporabu i utjecaj na svojstva i trajnost građevine sukladni svojstvima i podacima određenim projektom.</t>
  </si>
  <si>
    <t>Utvrđeni podaci zapisuju se u skladu s posebnim propisom o vođenju građevinskog dnevnika, a dokumentacija s kojom je građevni proizvod isporučen se pohranjuje među dokaze o sukladnosti građevnih proizvoda koje izvođač mora imati na gradilištu.</t>
  </si>
  <si>
    <t>Svojstva i uporabljivost građevnog proizvoda izrađenog na gradilištu utvrđuju se na način određen projektom i Tehničkim propisom o građevnim proizvodima.</t>
  </si>
  <si>
    <t>Podatke o dokazivanju uporabljivosti i postignutim svojstvima građevnog proizvoda izrađenog na gradilištu izvođač zapisuje u skladu s posebnim propisom o vođenju građevinskog dnevnika.</t>
  </si>
  <si>
    <t>Zabranjena je ugradnja građevnog proizvoda koji:</t>
  </si>
  <si>
    <t>– je isporučen bez oznake u skladu s posebnim propisom,</t>
  </si>
  <si>
    <t>– je isporučen bez tehničke upute za ugradnju i uporabu,</t>
  </si>
  <si>
    <t>– nema svojstva zahtijevana projektom ili mu je istekao rok uporabe, odnosno čiji podaci značajni za ugradnju, uporabu i utjecaj na svojstva i trajnost građevine nisu sukladni podacima određenim projektom.</t>
  </si>
  <si>
    <t>Ugradnju građevnog proizvoda odnosno nastavak radova mora odobriti nadzorni inženjer, što se zapisuje u skladu s posebnim propisom o vođenju građevinskog dnevnika.</t>
  </si>
  <si>
    <t>Kod rekonstrukcije i održavanja građevine, novougrađeni građevni proizvodi moraju imati jednaka ili povoljnija svojstva od postojećih ugrađenih građevnih proizvoda odgovarajućeg mjesta ugradnje i namjene u građevini.</t>
  </si>
  <si>
    <t xml:space="preserve">Materijali, proizvodi, oprema i radovi moraju biti izrađeni u skladu s normama i tehničkim propisima navedenim u projektnoj dokumentaciji. Ako nije navedena niti jedna norma obvezna je primjena odgovarajućih EN (europska norma). Ako se u međuvremenu neka norma ili propis stavi van snage, važit će zamjenjujuća norma ili propis. </t>
  </si>
  <si>
    <t xml:space="preserve">                  OSTALI ZIDARSKI RADOVI 
 OPIS RADOVA 
Ostali zidarski radovi obuhvaćaju čišćenja po završetku radova, dvostruko zidarsko krečenje zidova i stropova, dubljenje i zatvaranje žljebova za instalacije i izradu glazure. 
 MATERIJAL 
Za ostale zidarske radove mogu se koristiti materijali određenog sastava i građevinski proizvodi u skladu sa zahtjevima iz projektne dokumentacije. Prije početka radova izvođač je dužan dokazati traženu kakvoću materijala i građevinskih proizvoda koju namjerava upotrijebiti u skladu sa zahtjevima iz projektne dokumentacije i ovih TU-a. 
OPIS IZVOĐENJA RADOVA 
Krečenje obuhvaća pripremu za krečenje (čišćenje površina, zaglađivanje neravnina), krečenje dva puta vapnenim mlijekom (1:1,2 - vapno, voda) te čišćenje prostorije po završenom krečenju. 
U pravilu se pripreme za postavljanje instalacija izvode prije žbukanja, no ako se izvode naknadno tada oni obuhvaćaju dubljenje i zatvaranje žljebova. Postavljanje provodnika instalacija nije u okviru ovog rada. 
Ako se izvodi glazura preko betonskih površina, ona se izvodi debljine 2 - 3 cm od cementnog morta smjese (cement : pijesak) 1:2 do 1:3. 
ZAHTJEVI KAKVOĆE 
Kvaliteta materijala i izvedbe mora odgovarati uvjetima iz priloga J, TPZK-a. 
Krečenje treba izvesti u što tanjim slojevima kako bi se postigla što tanja podloga za bojenje. 
Zatvaranje žljebova obavlja se produžnim mortom c:v:p = 1:2:6, tako da se ne vide tragovi naknadnih radova. 
Cementna glazura mora se zaštiti od brzog sušenja, pa se ljeti poslije betoniranja mora polijevati vodom najmanje tri dana. 
 NAČIN PREUZIMANJA IZVEDENIH RADOVA 
Prije početka radova i tijekom radova nadzorni inženjer preuzima svaku fazu radova posebno, o čemu vodi evidenciju. Nakon završetka radova nadzorni inženjer obavlja detaljan pregled i izmjeru izvedenih radova. Vizualno se ocjenjuje kvaliteta radova i usklađenost s projektom, a rezultatima ispitivanja kakvoća upotrebljenog materijala i građevinskih proizvoda. 
 OBRAČUN RADOVA 
Ugradnja šljunka određene debljine se obračunava po m3 ugrađenog šljunka, pri čemu 
jedinična cijena obuhvaća nabavku, dopremu i ugradnju. 
Obračun okrečene površine se obavlja po m2, a otvori se obračunavaju kao kod žbukanja. 
Dubljenje i zatvaranje žljebova obračunava se po dužnom metru dubljenja ili zatvaranja žljeba. 
Glazura se obračunava po m2 izvedene glazure. 
NORME I TEHNIČKI PROPISI 
Ovdje je naveden samo dio normi i propisa koji se odnose na radove, građevinski proizvode i opremu u ovom poglavlju. Izvođači i projektanti su dužni uzeti u obzir i sve ostale važeće zakone, norme i propise koji nisu ovdje navedeni, a odnose se posredno ili neposredno na radove, građevinski proizvode i opremu iz ovog poglavlja. 
</t>
  </si>
  <si>
    <t>Opći uvjeti</t>
  </si>
  <si>
    <t xml:space="preserve">Izvođač treba prije polaganja ispitati horizontalnost i ispravnost izvedene podloge. Ukoliko je podloga neispravna ima se izvesti nova, odnosno u dogovoru sa nadzornim inženjerom sanirati, što ide na teret izvođača građevinskih radova. </t>
  </si>
  <si>
    <t>Izvođač je dužan dati uzorke podne obloge na izbor projektantu i investitoru.</t>
  </si>
  <si>
    <t>U slučaju pojave neispravnosti na položenom podu treba se prvo ustanoviti razlog iste, tj. da li je zbog lošeg materijala, loše izrade ili lošeg rukovanja.</t>
  </si>
  <si>
    <t>Po ustanovljenju razloga, podove treba popraviti na račun krivca.</t>
  </si>
  <si>
    <t>Sve radove treba izvesti po detaljnim nacrtima, opisima troškovnika, tehničkim propisima, uputama projektanta i nadzornog inženjera.</t>
  </si>
  <si>
    <t>Oblaganje podnim oblogama mogu izvoditi samo stručno osposobljene osobe ovlaštene od proizvođača obloge.</t>
  </si>
  <si>
    <t>Prilikom radova na polaganju treba paziti da se isti izvode samo na suhoj, čistoj, odmašćenoj i ravnoj podlozi. Eventualne manje neravnine treba izvoditelj sam popraviti masom za izravnanje (samonivelirajućom smjesom) i uračunati u jediničnu cijenu, makar isto nije posebice navedeno opisom stavke. Cem. estrih na kojem se izvodi pod može biti vlažnosti do najviše 3 %, temperatura prostora mora biti najmanje 10° C (preporučljivo 20°C), vlažnost zraka u granicama 45-65 %. Materijal i ljepilo treba prije polaganja bar 24 sata držati u prostoriji propisane temperature. Po izvedbi podnog opločenja treba prostorije dobro zračiti i ventilirati i to duže vrijeme.</t>
  </si>
  <si>
    <t>Materijal</t>
  </si>
  <si>
    <t>Materijal za izradu obloga poda mora biti prvoklasan i odgovarati navedenim standardima, tj. mora biti negoriv, visoke otpornosti na mehanička oštećenja, jednostavan za održavanje, antistatičan, mora upijati zvuk i imati dobar koeficijent provodljivosti topline</t>
  </si>
  <si>
    <t>Ukoliko za neki materijal ne postoje standardi proizvođač je dužan uvjerenjem o kvaliteti potvrditi tražene karakteristike materijala.</t>
  </si>
  <si>
    <t>Svaki proizvod koji služi za oblaganje podova mora imati uvjerenje o kvaliteti za navedene osobine.</t>
  </si>
  <si>
    <t>Ljepila moraju biti takva da se njima postiže čvrsta i trajna veza. Ne smiju štetno utjecati na podlogu, oblogu ni zdravlje ljiudi koji s njima rade. Proizvođač je dužan za ljepilo priložiti uvjerenje o kvaliteti kojim se potvrđuje da je ljepilo pogodno i isprobano za određenu vrstu obloge</t>
  </si>
  <si>
    <t xml:space="preserve">Masa za izravnanje neravnina podloge ili za dobijanje neutralnog međusloja ( u slučaju da se ljepilo ne podnosi sa podlogom ) mora se čvrsto i trajno vezati za podlogu i mora biti prionjiva za ljepila. Ne smije štetno utjecati na podlogu, ljepilo i podnu </t>
  </si>
  <si>
    <t>Izvođač je dužan dati uzorke podne obloge na izbor projektantu.</t>
  </si>
  <si>
    <r>
      <t xml:space="preserve">Za sve dolje navedene Norme, Pravilnike i Propise (označeno </t>
    </r>
    <r>
      <rPr>
        <b/>
        <sz val="10"/>
        <color indexed="40"/>
        <rFont val="Arial Narrow"/>
        <family val="2"/>
      </rPr>
      <t>*</t>
    </r>
    <r>
      <rPr>
        <sz val="10"/>
        <rFont val="Arial Narrow"/>
        <family val="2"/>
      </rPr>
      <t xml:space="preserve"> vrijedi - ili jednakovrijedne*_________ u pogledu osnovnih karakteristika-sastav materijala čvrstoča, savitljivost, elektrootpornost, toplinska zaštita, protukliznost, dobre karakteristike habanja.</t>
    </r>
  </si>
  <si>
    <t>HRN EN 13813:2003 Materijal za in situ podove (estrihe) i in situ podovi (estrisi) -- Materijal za in situ podove (estrihe) -- Svojstva i zahtjevi EN 13813:2002</t>
  </si>
  <si>
    <r>
      <rPr>
        <b/>
        <sz val="10"/>
        <color indexed="40"/>
        <rFont val="Arial Narrow"/>
        <family val="2"/>
      </rPr>
      <t>*</t>
    </r>
    <r>
      <rPr>
        <sz val="10"/>
        <rFont val="Arial Narrow"/>
        <family val="2"/>
      </rPr>
      <t xml:space="preserve"> HRN EN 14041:2008 Elastične, tekstilne i laminatne podne obloge -- Bitne značajke EN 14041:2004/AC:2006 </t>
    </r>
  </si>
  <si>
    <r>
      <rPr>
        <sz val="10"/>
        <color indexed="40"/>
        <rFont val="Arial Narrow"/>
        <family val="2"/>
      </rPr>
      <t>*</t>
    </r>
    <r>
      <rPr>
        <sz val="10"/>
        <rFont val="Arial Narrow"/>
        <family val="2"/>
      </rPr>
      <t xml:space="preserve"> HRN ISO 2008:2878 - Antistatički proizvodi i proizvodi koji su električni provodljivi - određivanje električne otpornosti</t>
    </r>
  </si>
  <si>
    <r>
      <rPr>
        <sz val="10"/>
        <color indexed="40"/>
        <rFont val="Arial Narrow"/>
        <family val="2"/>
      </rPr>
      <t>*</t>
    </r>
    <r>
      <rPr>
        <sz val="10"/>
        <rFont val="Arial Narrow"/>
        <family val="2"/>
      </rPr>
      <t xml:space="preserve"> HRN EN ISO 3915:2008 - Mjerenje otpornosti vodljive plastike </t>
    </r>
  </si>
  <si>
    <r>
      <rPr>
        <sz val="10"/>
        <color indexed="40"/>
        <rFont val="Arial Narrow"/>
        <family val="2"/>
      </rPr>
      <t>*</t>
    </r>
    <r>
      <rPr>
        <sz val="10"/>
        <rFont val="Arial Narrow"/>
        <family val="2"/>
      </rPr>
      <t xml:space="preserve">HRN EN ISO 24343-1:2013 Elastične i laminatne podne obloge  - Određivanje udubljenja i zaostalog udubljenja - 1. Dio: Zaostalo udubljenje </t>
    </r>
  </si>
  <si>
    <r>
      <rPr>
        <sz val="10"/>
        <color indexed="40"/>
        <rFont val="Arial Narrow"/>
        <family val="2"/>
      </rPr>
      <t>*</t>
    </r>
    <r>
      <rPr>
        <sz val="10"/>
        <rFont val="Arial Narrow"/>
        <family val="2"/>
      </rPr>
      <t>HRN EN 12524:2002 - Građevni materijali i proizvodi - svojstva s obzirom na toplinu i vlagu</t>
    </r>
  </si>
  <si>
    <t>Izvođač je dužan atestom potvrditi slijedeće karakteristike:</t>
  </si>
  <si>
    <r>
      <t xml:space="preserve">Određivanje dimenzijski promjena zbog djelovanja različitih uvjeta vode i topline i deformacije u odnosu na ravninu </t>
    </r>
    <r>
      <rPr>
        <sz val="10"/>
        <color indexed="40"/>
        <rFont val="Arial Narrow"/>
        <family val="2"/>
      </rPr>
      <t>*</t>
    </r>
    <r>
      <rPr>
        <sz val="10"/>
        <rFont val="Arial Narrow"/>
        <family val="2"/>
      </rPr>
      <t>HRN EN 986:2008</t>
    </r>
  </si>
  <si>
    <t>Otpornost na habanje, ispitivanje otpornosti na kotačiće namještaja HRN EN 986:2008</t>
  </si>
  <si>
    <r>
      <t xml:space="preserve">Zvučna zaštita, laboratorijska mjerenja zvučne izolacije građevnih dijelova zgrade </t>
    </r>
    <r>
      <rPr>
        <sz val="10"/>
        <color indexed="40"/>
        <rFont val="Arial Narrow"/>
        <family val="2"/>
      </rPr>
      <t>*</t>
    </r>
    <r>
      <rPr>
        <sz val="10"/>
        <rFont val="Arial Narrow"/>
        <family val="2"/>
      </rPr>
      <t>HRN EN ISO 10140 (dio 1-5)</t>
    </r>
  </si>
  <si>
    <r>
      <t xml:space="preserve">Zaštita od požara, ponašanje građevnih materijala i elemenata u požaru </t>
    </r>
    <r>
      <rPr>
        <sz val="10"/>
        <color indexed="40"/>
        <rFont val="Arial Narrow"/>
        <family val="2"/>
      </rPr>
      <t>*</t>
    </r>
    <r>
      <rPr>
        <sz val="10"/>
        <rFont val="Arial Narrow"/>
        <family val="2"/>
      </rPr>
      <t>HRN DIN 4102 (dio 1-8)- treba biti određena klasa gorivosti (min B)</t>
    </r>
  </si>
  <si>
    <t>Otpornost na klizanje</t>
  </si>
  <si>
    <t>Obračun izvršenih radova izvršiti će se prema jedinici mjera u troškovniku, važećim normama, tehničkim uvjetima za pojedine vrste podova i izmjereni na licu mjesta.</t>
  </si>
  <si>
    <t>Jedinična cijena sadrži sav potreban materijal i pribor, sav potreban rad, sredstva za zaštitu radnika na gradilištu, sve horizontalne i vertikalne transporte do mjesta montaže, čišćenje nakon završetka radova,troškove atesta.</t>
  </si>
  <si>
    <t xml:space="preserve">                  ALUMINIJSKA UNUTARNJA BRAVARIJA</t>
  </si>
  <si>
    <t xml:space="preserve">* Tip bravarije :
Aluminijske stijene, unutarnje prozore i vrata valja nuditi prema razrađenim sustavima specijaliziranih proizvođača poštujući u svemu pozitivne tehničke propise, uputstva proizvođača, zahtjeve ovog opisa i opise stavaka troškovnika.
Sav ugrađeni materijal mora odgovarati zahtjevima ove tehničke dokumentacije i mora biti pravovaljano atestiran.
Na izabrani tip i proizvođača vrata, prozora i stijena treba obvezno dobiti suglasnost projektanta.
Opisi stavaka daju  minimalnu razinu zahtjevane kvalitete.
U ponudu obvezno uključiti što dulju garanciju na izvedene radove i ugrađeni materijal.
* Opis stavaka:
Stavke se ugrađuju unutar zgrade.
Stavke se ugrađuju u ožbukane zidane i betonske stijene i gipskartonske stijene.
AL- stavke se ugrađuju naknadno u priređene otvore.
Stavke su izrađene iz aluminijskih profila s više komora, s neprekinutim toplinskim mostom i gumenom brtvom.
Svi vidljivi AL-profili i limovi su obrađeni termolakiranjem dvokomponentnim poliuretanskim lakom u boji po izboru projektanta
* Okov :
Sav potreban okov i vijci iz nehrđajućeg sjajnog čelika, minimum 3 petlje po krilu, zasuni gore i dolje, cilindar brave, kvake i štitnici, rukohvati obostrano, uređaj za samozatvaranje na krilu ili u podu  i sl.
* Ostakljenje:
U cijenu stavaka uključeno je i ostakljenje jednostrukim sigurnosnim staklom (kao lamistal debljine 4+4 mm ili sl.) 
Staklo je prozirno ili satinirano, već prema opisu u pojedinoj stavci
* Automatika :
Magnetski kontakti, upravljanje vratima, električne brave, sve prema opisu u pojedinoj stavki. 
* Cijena stavke uključuje :
~ dobavu, izradu i ugradnju kompletne stavke
~ sav okov iz nehrđajućeg metala po izboru projektanta
~ sva ostakljenja
~ sav osnovni, pomoćni, spojni, brtveni, izolacijski i pričvrsni materijal 
~ svi opšavi i pokrovne limene letvice
~ svu automatiku
~ sve potrebne pokretne skele i platforme
~ sav transport
Opći uvjeti i napomene za stolarske i bravarske radove, aluminijsku unutarnju i protupožarnu bravariju:
Prije izvedbe radova, izvođač je dužan izraditi i projektantu  predočiti detalje izvedbe i radioničke nacrte kao i materijale za izvedbu. Nakon izbora i odobrenja projektanta može započeti rad pri kojem se mora pridržavati usvojenih i od strane projektanta prihvaćenih materijala i ovjerenih detalja.
Za navedene radove vrijedi da u jediničnoj cijeni treba obuhvatiti: dobavu, prijevoz i ugradnju kompletnih stavki, završno obrađenih i funkcionalnih, sve prijenose i uskladištenja, sve ostakljenje u kvaliteti i kvantiteti po opisu, brtvljenje i kitanje reški i dilatacija između pojedinih elemenata same stavke i između stavke i susjednih ploha, uključivo sve pokrovne i kutne limove, letvice i profile, okvire za ugradnju, sva sidra i sidrene detalje i profile, sav okov po izboru projektanta uključivo brave i ključeve, ručke ili prečke te odbojnike ili zaustavljače vratnih krila, hidrauličke samozatvarače vratnih krila, ventuse za otvaranje otklopnih krila, bušenje rupa u zidovima od opeke ili betona, dobavu i ugradnju pl. tipla za sidrenje vijaka kao i ugradbu vijaka, po potrebi zapunjavanja rupa za sidra ili oštećenja od ugradbe cem. mortom 1:1, završnu obradu vidljivih ploha odgovarajućim naličem, sve troškove ispitivanja do dobivanja certifikata, uključivo sve potrebne materijale, uzorke i radnje vezane uz isto, potrebnu radnu skelu.
Prije izvedbe mjere svih stavki treba obvezno kontrolirati na licu mjesta.
Ostakljenje
Unutarnja ostakljenja izvesti staklom prema opisu uprojektnoj specifikaciji.
Ugrađeno staklo svojim svojstbvima mora odgovarati važećim normama: 
HRN EN 572-9:2005 – Staklo u graditeljstvu -- Proizvodi od osnovnog natrij-kalcij-silikatnog stakla -- 9. dio: Vrednovanje sukladnosti/Norma za proizvod (EN 572-9:2004)
HRN EN 1036-2:2008 – Staklo u graditeljstvu -- Zrcala od srebrom presvučenog float stakla za unutarnju upotrebu -- 2. dio: Vrednovanje sukladnosti/norma za proizvod (EN 1036-2:2008)
HRN EN 1096-4:2008 – Staklo u graditeljstvu -- Staklo s premazom -- 4. dio: Vrednovanje sukladnosti/norma za proizvod (EN 1096-4:2004)
HRN EN 1279-5:2010 – Staklo u graditeljstvu -- Izolacijsko staklo -- 5. dio: Vrednovanje sukladnosti (EN 1279-5:2005+A2:2010)
HRN EN 1748-1-2:2008 – Staklo u graditeljstvu -- Specijalni osnovni proizvodi -- Borosilikatna stakla -- Dio 1-2: Vrednovanje sukladnosti/norma za proizvod (EN 1748-1-2:2004)
HRN EN 1748-2-2:2008 – Staklo u graditeljstvu -- Specijalni osnovni proizvodi -- Staklo-keramika -- Dio 2-2: Vrednovanje sukladnosti/norma za proizvod (EN 1748-2-2:2004)
HRN EN 1863-2:2006 – Staklo u graditeljstvu -- Toplinski ojačano natrijkalcijevo silikatno staklo -- 2. dio: Vrednovanje sukladnosti/Norma za proizvod (EN 1863-2:2004)
HRN EN 12150-2:2006 – Staklo u graditeljstvu -- Termički kaljeno natrijkalcijevo silikatno staklo -- 2. dio: Vrednovanje sukladnosti/Norma za proizvod (EN 12150-2:2004)
HRN EN 12337-2:2006 – Staklo u graditeljstvu -- Kemijski ojačano natrijkalcijevo silikatno staklo -- 2. dio: Vrednovanje sukladnosti/Norma za proizvod (EN 12337-2:2004)
HRN EN 13024-2:2008 Staklo u graditeljstvu -- Kaljeno borosilikatno sigurnosno staklo -- 2. dio: Vrednovanje sukladnosti/ Norma za proizvod EN 13024-2:2004
HRN EN 14178-2:2008 – Staklo u graditeljstvu -- Osnovni zemnoalkalijski, silikatni, stakleni proizvodi -- 2. dio: Vrednovanje sukladnosti/Norma za proizvod (EN 14178-2:2004)
HRN EN 14179-2:2008 – Staklo u graditeljstvu -- Toplinski prožeto, termički kaljeno, natrij kalcij silikatno, sigurnosno staklo -- 2. dio: Vrednovanje sukladnosti/norma za proizvod (EN 14179-2:2005)
HRN EN 14321-2:2008 – Staklo u graditeljstvu -- Termički kaljeno, zemnoalkalijsko, silikatno, sigurnosno staklo -- 2. dio: Vrednovanje sukladnosti/norma za proizvod (EN 14321-2:2005)
HRN EN 14449:2005 – Staklo u graditeljstvu -- Višeslojno staklo i višeslojno sigurnosno staklo -- Vrednovanje sukladnosti/Norma za proizvod (EN 14449:2005)
HRN EN 14449:2005/Ispr.1:2008 – Staklo u graditeljstvu -- Višeslojno staklo i višeslojno sigurnosno staklo -- Vrednovanje sukladnosti/Norma za proizvod (EN 14449:2005/AC:2005)«
HRN EN 15682-2:2013 Staklo u graditeljstvu -- Toplinski prožeto, termički kaljeno zemnoalkalijsko, silikatno, sigurnosno staklo -- 2. dio: Vrednovanje sukladnosti/ norma za proizvod EN 15682-2:2013 
HRN EN 15683-2:2014 Staklo u graditeljstvu -- Termički kaljeno natrijkalcij-silikatno sigurnosno U-staklo -- 2. dio: Vrednovanje sukladnosti/norma za proizvod EN 15683-2:2013
Brtvljenja
Vrata i prozore treba opremiti kvalitetnim i trajnim brtvenim trakama i profilima. Isti moraju biti elastični, trajni i otporni na vanjske utjecaje, postojani na temperaturne promjene i zračenje. Kitovi koji se ugrađuju moraju biti trajno elastični, osobina kao gore navedeno.
Brtve izvesti troredno od neprozirnog plastičnog materijala otpornog na starenje, zavarene u kutovima. Brtvene profile izvesti od posebne plastične mase, elastične i postojane na temperaturu od –30˚ do +110˚ C, čvrstoće po Shore A oko 55-70. Odvod vode i kondenzata izvesti drenažnim otvorima, utor za staklo također odvodnjavati.
Tvrdoća kitova nakon stvrdnjavanja mora biti po Shore A cca 25-35, kit mora biti stabilnog volumena, otporan na ultraljubičasto zračenje, kemijske uplive, korozivno i biokemijski neaktivan.
Fuge između zida/stropa/poda i stolarije ispuniti poliuretanskom pjenom, izvana kitati trajno elastičnim kitom, a iznutra pokriti kutnim letvicama. Spajanje pojedinih elemenata u veće cjeline brtviti i vršiti po uputi proizvođača, a bez posebne naknade.
Materijal
Bravarija se izvodi iz aluminijskih profila i iz pocinčanog lima (hladno kontinuirano profilirana čel. traka deblj. 1 mm) kvadratnog ili pravokutnog presjeka. Spajanje profila vrši se zavarivanjem, svi varovi moraju biti fino završno obrađeni. Dimenzije profila su pretpostavljene, a stvarne ovise o proizvođačkom detalju. Kutne spojeve izvesti hidrauličkim uprešavanjem, a mjesta naročito osjetljiva na popuštanje brtve se dodatno.
Slijepi dovratnici/doprozornici izrađeni su od šupljih kvadratnih čel. profila, montažu izvesti privarivanjem na već ugrađena sidra od plosnog željeza, dužine cca 10 cm, oblika po detalju. Ugradnja sidra vrši se tijekom betoniranja i uključena je u zidarskim radovima (pracne isporučuje proizvođač bravarije).
Svi vijci i spojna sredstva moraju obvezno biti od nehrđajućeg materijala, izvedeno u antikorozivnoj izvedbi.
Sav okov izvesti od nehrđajućeg materijala, a po izboru i dogovorno s projektantom. Svi dijelovi okova trebaju biti skriveni. Dijelove okova od čelika izvesti s presvlakom od cinka vrućim pocinčavanjem 60 g/m2, osim za sidra, koja treba pocinčati 180 g/m2.
Razno
Svi radovi određeni su shemama i detaljima za izvedbu. Promjena detalja može se izvršiti na prijedlog izvođača radova s profilima koje on proizvodi ili drugi profili koji pružaju neke prednosti u odnosu na određeni detalj, a koje mora pismeno odobriti projektant.
U slučaju ugradnje sustava kao General Master key ili istovjetnog sve cilindar brave biti će isporučene posebno i u bravarskim stavkama koje imaju cilindar bravu treba obračunati samo njihovu ugradnju.
Radove treba izvesti prema važećim normama i propisima za tu vrstu radova:
</t>
  </si>
  <si>
    <t>Ovaj opis se obvezno primjenjuje na sve stavke ovog troškovnika koje opisuju pregradne gips-kartonske stijene i obloge, ako u stavci nije drugačije navedeno.</t>
  </si>
  <si>
    <t xml:space="preserve">                     GIPSKARTONSKI RADOVI</t>
  </si>
  <si>
    <t>* Stijene :</t>
  </si>
  <si>
    <t>~ potkonstrukcija stijena se sastoji iz vertikalnih profila UW  i iz horizontalnih  profila CW na razmaku od max 62,5 cm ili manje ovisno o visini, pričvršćenih vijcima u pod i u arm.bet.strop .Profili su izrađeni od pocinčanog lima 0,6 mm.Između profila i poda i stropa treba postaviti brtvenu pustenu traku.</t>
  </si>
  <si>
    <t>~ potkonstrukcija se obostrano oblaže dvostrukim slojem gipskartonskih ploča</t>
  </si>
  <si>
    <t>~ ispuna stijena pločama mineralne vune debljine 50 mm ili prema specifikaciji</t>
  </si>
  <si>
    <t>~ obloge od gipskartonskih ploča učvršćuju se vijcima na metalnu potkonstrukciju,a spojevi među pločama obrađuju odgovarajućim gips-punilom,bandažiraju i gletaju do potpune glatkoće površine,spremne za bojanje</t>
  </si>
  <si>
    <t>~ bridovi se ojačavaju umetanjem tipskih metalnih perforiranih traka i L profila</t>
  </si>
  <si>
    <t>~ dodatne nosive elemente u konstrukciji stijena postaviti za ugradnju namještaja ili uređaja na stijenu - prema dogovoru s projektantom, uračunati</t>
  </si>
  <si>
    <t>~ dodatne nosive elemente u konstrukciji stijena postaviti za učvršćenje instalacija u stijeni (vodovod, kanalizacija, plin, elektrika i sl.)</t>
  </si>
  <si>
    <t>~ za ugradnju dovratnika, lijevo,desno i gore obvezno postaviti UA profile iz pocinčanog lima debljine 2mm</t>
  </si>
  <si>
    <t>~ stijenu u načelu postaviti na podlogu završne obloge poda</t>
  </si>
  <si>
    <t>* Obloge instalacijskih vodova :</t>
  </si>
  <si>
    <t xml:space="preserve">Lagane obloge instalacijskih vodova gipskartonskim pločama </t>
  </si>
  <si>
    <t>Obloge se postavljaju, tako da sakrivaju vertikalne, kose ili horizontalne vodove instalacija i dijele ih od okolnog   prostora</t>
  </si>
  <si>
    <t xml:space="preserve">Obloge se rade prema tipskom sistemu </t>
  </si>
  <si>
    <t xml:space="preserve">~ potkonstrukcija se sastoji iz vodoravnih, kosih i/ili uspravnih profila, pričvršćenih na stijene ili strop, na razmaku od max. 62,5 cm. Profili su izrađeni od pocinčanog čeličnog                      lima 0,6 mm. </t>
  </si>
  <si>
    <t>~ potkonstrukcija se oblaže slojem gipskartonskih ili protupožarnih ploča</t>
  </si>
  <si>
    <t>~ obloga od ploča učvršćuje se vijcima na metalnu potkon-strukciju,a spojevi među pločama obrađuju odgovarajućim gips punilom, bandažiraju se i gletaju do potpune glatkoće površine,spremne za bojanje</t>
  </si>
  <si>
    <t>~ bridovi se ojačavaju umetanjem tipskih metalnih perforiranih traka i  L-profila</t>
  </si>
  <si>
    <t>~ dodatni nosivi elementi u konstrukciji obloge, postavljaju se po potrebi, za učvršćenje instalacija (vodovod, kanalizacija, elektrika i sl.)</t>
  </si>
  <si>
    <t>Svaka stavka uključuje :</t>
  </si>
  <si>
    <t>~ izradu radioničke dokumentacije</t>
  </si>
  <si>
    <t>~ dobavu, izradu i ugradnju stijena</t>
  </si>
  <si>
    <t>~ sav osnovni, pomoćni, spojni i pričvrsni materijal</t>
  </si>
  <si>
    <t>Otvori nisu odbijani, pa se u stijene uračunava kompletna obrada špaleta oko otvora bilo koje vrste i veličine.</t>
  </si>
  <si>
    <t xml:space="preserve">               STAVKE (u unutrašnjem prostoru)</t>
  </si>
  <si>
    <t>* Jedinična cijena uključuje :</t>
  </si>
  <si>
    <t>~ dobavu, izradu i ugradnju kompletne stavke</t>
  </si>
  <si>
    <t>~ sav osnovni i pomoćni materijal i rad u dobrom zanatu</t>
  </si>
  <si>
    <t>~ sav okov iz nehrđajućeg čelika po izboru projektanta</t>
  </si>
  <si>
    <t>~ svi opšavi i pokrovne letvice</t>
  </si>
  <si>
    <t>~ automatiku</t>
  </si>
  <si>
    <t>* Općenito :</t>
  </si>
  <si>
    <t>Prije radioničke izrade  elemenata stavki izvoditelj radova mora, prema shemama iz tehničke dokumentacije, izraditi radioničke nacrte i ugradbene detalje, te na njih dobiti suglasnost projektanta.</t>
  </si>
  <si>
    <t xml:space="preserve">Ponuđena cijena uključuje kompletno izrađenu i ugrađenu stavku s okovom i ukoliko se traži termolakiranjem. </t>
  </si>
  <si>
    <t>Prije izrade stavaka obvezno provjeriti sve mjere i količine u naravi</t>
  </si>
  <si>
    <t>R.br</t>
  </si>
  <si>
    <t>Opis</t>
  </si>
  <si>
    <t>Jed.mjere</t>
  </si>
  <si>
    <t>Jed.cijena</t>
  </si>
  <si>
    <t>Ukupno</t>
  </si>
  <si>
    <t xml:space="preserve">1. RUŠENJA </t>
  </si>
  <si>
    <t xml:space="preserve"> U sve stavke uključen transport na privremeni deponij uz zgradu (prema odredbi Investitora), te odvoz na gradski deponij udaljen do 10km ( s uključenim transportima i plaćanje takse za odlaganje).</t>
  </si>
  <si>
    <t>Troškovnik ne uključuje demontažu uređaja i instalacija.</t>
  </si>
  <si>
    <t>*</t>
  </si>
  <si>
    <t xml:space="preserve">Napomena:
Formiranje gradilišta (prostori za osoblje i skladište, te ev. radionicu, postava table gradilišta, ograđivanje gradilišnog dijela i sve radnje vezane uz zakonske propise o formiranju gradilišta. Korištenje sanitarije ili postava privremenih, korištenje energenata - definirano Ugovorom između izvođača i investitora)  mora biti uračunato u kompletnu ponudu (svaku stavku) . </t>
  </si>
  <si>
    <t>1.1.</t>
  </si>
  <si>
    <t>Pripremni radovi prije rušenja: plan rušenja, kontrola i određivanje točnih visina, provjera mjera, kontrola instalacija i priključaka, ograđivanje gradilišta od ostatka zgrade (PE folija i sl.) Površina prizemlja koja se uređuje:cca 440m2</t>
  </si>
  <si>
    <t>Obračun po ukupnom poslu.</t>
  </si>
  <si>
    <t>Komada</t>
  </si>
  <si>
    <t>1.2.</t>
  </si>
  <si>
    <t>Demontaža i odnos namještaja</t>
  </si>
  <si>
    <t>Demontaža namještaja koji se nalazi unutar prostora - dogovor s Investitorom i korisnikom koji se namještaj uklanja, a koji privremeno pohranjuje</t>
  </si>
  <si>
    <t xml:space="preserve">~ skidanje dijelova namještaja uključivo opšavne elemente i slično kod ugrađenog namještaja </t>
  </si>
  <si>
    <t>Uključivo :</t>
  </si>
  <si>
    <t>~ sve potrebne pokretne skele i podeste za rad</t>
  </si>
  <si>
    <t>~ vodoravni i okomiti prijenos namještaja, do lokacije za privremeno odlaganje unutar kruga Bolnice prema odredbi Investitora ili  na odlagalište građ. materijala</t>
  </si>
  <si>
    <t>Obračun po komadu stavke</t>
  </si>
  <si>
    <t>a) privremeno odlaganje</t>
  </si>
  <si>
    <t>b) trajno uklanjanje</t>
  </si>
  <si>
    <t>1.3.</t>
  </si>
  <si>
    <t>Demontaža unut. vrata</t>
  </si>
  <si>
    <t>Demontaža unutarnjih alu vrata zaokretnih s dovratnikom u zidu iz montažnih elemenata. Nadvoj iznad vrata u visini od cca 90cm se ne ruši u sklopu rušenja zida.</t>
  </si>
  <si>
    <t>~ vodoravni i okomiti prijenos otpadnog materijala, odvoz sa gradilišta (sa utovarom i istovarom), te zbrinjavanje otpadnog materijala  na gradski deponij udaljenosti do 10 km</t>
  </si>
  <si>
    <t xml:space="preserve">~ vrata  veličina ~2,3 m2    </t>
  </si>
  <si>
    <t>1.4.</t>
  </si>
  <si>
    <t>Rušenje spuštenog stropa - metalne sandwich ploče d~do 10cm</t>
  </si>
  <si>
    <t>Uključivo:</t>
  </si>
  <si>
    <t>~ strop metalne ploče širine ~1,1m,  pripadajući ovjes, visina rada do 4,25m</t>
  </si>
  <si>
    <t>Obračun po m2 srušenog stropa</t>
  </si>
  <si>
    <t>1.5.</t>
  </si>
  <si>
    <t>Pažljiva demontaža i kasnije vraćanje spuštenog stropa - metalne sandwich ploče</t>
  </si>
  <si>
    <t>~ strop metalne ploče  ~ 1,1mx ~1.2-2.0m, pripadajući ovjes, visina rada do 4,25m</t>
  </si>
  <si>
    <t>~ uračunati 25% novih ploča</t>
  </si>
  <si>
    <t>~ privremena pohrana ploča na lokaciji u bolnici te kasnija ponovna ugradba , a otpadni dio (~25%)  vodoravni i okomiti prijenos i odvoz sa gradilišta (sa utovarom i istovarom), te zbrinjavanje otpadnog materijala  na gradski deponij udaljenosti do 10 km</t>
  </si>
  <si>
    <t>Računati postavu novih pokrovnih lajsni između ploča.</t>
  </si>
  <si>
    <t>Obračun po m2  stropa</t>
  </si>
  <si>
    <t>1.6.</t>
  </si>
  <si>
    <t>Rušenje pregradnog zida od sandwich panela (lim+PU+lim), debljine cca 10cm.</t>
  </si>
  <si>
    <t>Ukjučivo :</t>
  </si>
  <si>
    <t>~ sve potrebne pokretne skele i podeste za rad, visina rada do 4,25m</t>
  </si>
  <si>
    <t>~ eventualne betonske, zidane dijelove unutar zida</t>
  </si>
  <si>
    <t>Obračun po m2 srušenog zida .</t>
  </si>
  <si>
    <t>1.7.</t>
  </si>
  <si>
    <t>Izrada rupa u arm.bet. stropnoj ploči d=cca 20cm za prolaz instalacija (+ slojevi poda).</t>
  </si>
  <si>
    <t>~ debljina ploče cca 20 cm</t>
  </si>
  <si>
    <t>~ slojevi poda (pretp. debljina 8 cm)</t>
  </si>
  <si>
    <t>~ visina rada do 4,4 m</t>
  </si>
  <si>
    <t>~ rupa do fi 20cm</t>
  </si>
  <si>
    <t>~ sva osiguranja i podupiranja, izrada ev.mjena za osiguranje konstrukcije</t>
  </si>
  <si>
    <t>~ vodoravni i okomiti prijenos otpadnog materijala, odvoz sa gradilišta (sa utovarom i istovarom), te zbrinjavanje otpadnog materijala  na gradski deponij udaljenosti do 15 km</t>
  </si>
  <si>
    <t xml:space="preserve">Obračun po komadu izbušene rupe. </t>
  </si>
  <si>
    <t>1.8.</t>
  </si>
  <si>
    <t>Demontaža i ponovna montaža šalter okna na novu lokaciju (10 tak metara dalje)  Dim. ~130/120cm</t>
  </si>
  <si>
    <t xml:space="preserve">~demontaža </t>
  </si>
  <si>
    <t>~montaža na novu lokaciju s obradom špaleta, izvedbom klupčica</t>
  </si>
  <si>
    <t>1.9.</t>
  </si>
  <si>
    <t>Skidanje PVC poda (uključivo 10 cm sokla) u dijelu prostora.</t>
  </si>
  <si>
    <t>Obračun po m2</t>
  </si>
  <si>
    <t>1. RUŠENJA</t>
  </si>
  <si>
    <t>2. RAZNI RADOVI, DOBAVE I UGRADNJE</t>
  </si>
  <si>
    <t>2.1.</t>
  </si>
  <si>
    <t>Kitanje i silikoniranje spojeva različitih materijala i kuteva , uključivo vidljive fuge oko stavki.... Sve površine moraju biti glatke i ravne, bez istaka.Izvodi se uz nalog NI.</t>
  </si>
  <si>
    <t>m1</t>
  </si>
  <si>
    <t>2.2.</t>
  </si>
  <si>
    <t>Namaz  specijalnom izravnavajućom masom za izravnanje gornje površine poda  na mjestima uklanjanja zidova , dijela podova i sl.</t>
  </si>
  <si>
    <t>~ specijalna masa za izravnanja različitih debljina, čvrstoćom pogodna za postavu PVC poda</t>
  </si>
  <si>
    <t>~ debljina sloja cca 1-3,0 cm</t>
  </si>
  <si>
    <t>~ dobavu, pripremu i ugradnju materijala</t>
  </si>
  <si>
    <t>Obračun po m2  namaza.</t>
  </si>
  <si>
    <t>2.3.</t>
  </si>
  <si>
    <t>Dobava materijala i izvedba zatvaranja dijelova zida - špaleta gdje su demontirani zidovi ili vrata. Izvode se trake širine cca 10cm, visine cca 3m. Materijal plastificirani lim u boji kao postojeći ili novi paneli. Izvesti u ravnini postojećih zidova.</t>
  </si>
  <si>
    <t>Obračun po m1 postavljene blende.</t>
  </si>
  <si>
    <t>2.4.</t>
  </si>
  <si>
    <t>Zidarska pripomoć prilikom izrade drugih obrtničkih radova.</t>
  </si>
  <si>
    <t>Obračun po stvarno utrošenim radnim satima prema ovjerenom upisu u građevinski dnevnik.</t>
  </si>
  <si>
    <t>~zidar VI grupe 24h, radnik III.grupe 24h</t>
  </si>
  <si>
    <t xml:space="preserve">Obračun po kompletnom radu </t>
  </si>
  <si>
    <t>2.5.</t>
  </si>
  <si>
    <t>Dvokratno čišćenje podnih površina u toku izvođenja radova :</t>
  </si>
  <si>
    <t>~ obavezno prije polaganja završnih podnih obloga</t>
  </si>
  <si>
    <t>Uključivo vodoravni i okomiti prijenos otpadnog materijala s odlaganjem na gradilišno odlagalište.</t>
  </si>
  <si>
    <t>Obračun po m2 podova.</t>
  </si>
  <si>
    <t>2.6.</t>
  </si>
  <si>
    <t>Grubo i fino čišćenje građevine po završetku svih radova na gradilištu.</t>
  </si>
  <si>
    <t>Obračun po m2 podova u unutrašnjem prostoru.</t>
  </si>
  <si>
    <t>2.7.</t>
  </si>
  <si>
    <t xml:space="preserve">Zidna nadkrevetna jedinica, L=2000 mm  </t>
  </si>
  <si>
    <t xml:space="preserve">Zidna nadkrevetna jedinica za jedan krevet, duljine 2000 mm, za smještaj utičnica medicinskih plinova i struje, s integriranom rasvjetom, visine maksimalno 40 cm i dubine maksimalno 15 cm. Materijal izrade: aluminij. Ulaz instalacija predviđen je na gornjem odjeljku nadkrevetne jedinice, izveden kroz nadžbukni kanal
Zaobljeni kutovi i integrirane utičnice omogućuju lako čišćenje i dezinfekciju. U slučaju spojeva, isti trebaju biti zaštičeni gumenim brtvama. Indirektno LED svjetlo ugrađeno u gornjem odjeljku zidne nadkrevetne jedinice, temperature boje 4000 K i minimalne svjetlosne snage 5000 lumena. Paljenje svjetla preko sklopke na zidnoj nadkrevetnoj jedinici. Direktno LED svjetlo ugrađeno u donjem odjeljku zidne nadkrevetne jedinice, temperature boje 4000 K i minimalne svjetlosne snage 1700 lumena. Paljenje svjetla preko sklopke na zidnoj nadkrevetnoj jedinici.
Instalacije medicinskih plinova:-  1x kisik
Konstrukcija utičnica za zamjenu dijelova i redovito održavanje utičnica bez prekida opskrbe plinom. Dva položaja utikača: radni i parkirni položaj. Parkirni položaj omogućuje sigurni prihvat utikača kada se utičnica ne koristi.
Zidna šina za montažu ispod zidne nadkrevetne jedinice, u duljini kanala (+/- 10%). Medicinski proizvod klase II b
U ponudi treba biti priložena skica ponuđenog rješenja iz koje su vidljive tražene tehničke karakteristike      </t>
  </si>
  <si>
    <t>Ob račun po kom postavljenog zidnog panela.</t>
  </si>
  <si>
    <t>3.6.</t>
  </si>
  <si>
    <t>Dobava i postava krova na mjestu kupola.</t>
  </si>
  <si>
    <t xml:space="preserve">Postava izoliranih krovnih panela (lim+ min.vuna+lima) . Raspon do 1,5m. Pričvršćenje na ab nadozid ravnog krova širine ~10cm. Uključivo statički proračun, sve potrebne opšave i okape, te spoj na gromobran. </t>
  </si>
  <si>
    <t>Trapezni lim sa min.vunom ~15cm kao izolacijskim slojem.
U-vrijednost do 0.24 W/m²·K 
Reakcija na požar A2-s1, d0</t>
  </si>
  <si>
    <t>Obračun po m2 postavljenog panela.</t>
  </si>
  <si>
    <t>2. RAZNI RADOVI, DOBAVE I UGRADNJE  UKUPNO:</t>
  </si>
  <si>
    <t>Količina</t>
  </si>
  <si>
    <t xml:space="preserve">3.  PODOPOLAGAČKI  RADOVI  </t>
  </si>
  <si>
    <t>3.1.</t>
  </si>
  <si>
    <t xml:space="preserve">PRIPREMNI RADOVI </t>
  </si>
  <si>
    <t>Izvedba izravnanja podloge i odstranjivanja nevezanih dijelova ili ostataka ljepila. Izvesti i kompletno čišćenje podloge. Po potrebi krpanja neravnina reparaturnim mortom ili materijalom zadovoljavajućih karakteristika prionjivosti i čvrstoće.</t>
  </si>
  <si>
    <t>Površina podloge mora biti neoštećena, dostatne vlačne čvrstoće (min. 25 N/mm2)</t>
  </si>
  <si>
    <t>Površina mora biti suha i slobodna od zagađenja kao što su nafta, masnoća, premazi, tretmani površine i sl.</t>
  </si>
  <si>
    <t>Izvodi se na mjestima gdje se ruši post. zid i ponovo izvodi novi na drugoj lokaciji</t>
  </si>
  <si>
    <t>U cijeni je uključeno čišćenje i usisavanje te odvoz na deponiju.</t>
  </si>
  <si>
    <t>Obračun po  ukupnoj kvadraturi novih podova.</t>
  </si>
  <si>
    <t>3.2.</t>
  </si>
  <si>
    <t>Podna obloga</t>
  </si>
  <si>
    <t xml:space="preserve">Dobava i postava homogene vinilne podne obloge izrađene od jednog sloja PVC-a debljine min2 mm. Moraju biti otporne na habanje, kotačiće i lagane za održavanje. </t>
  </si>
  <si>
    <t>Paziti na spojeve postojećeg i novog poda - kod izvedbe unutar iste prostorije. Paziti da tip novog poda maksimalno odgovara tipom i bojom postojećem podu.</t>
  </si>
  <si>
    <t xml:space="preserve">Pod mora biti dobre mehaničke i kemijske otpornosti, vodonepropusan, protuklizan. </t>
  </si>
  <si>
    <t>Izvedba poda:</t>
  </si>
  <si>
    <r>
      <t>Polaganje na suhu, čvrstu i ravnu podlogu. Maksimalna dozvoljena vlažnost betonske podloge 2 % mjereno metodom CCM. Podloga koja zadovoljava osnovne kriterije uobičajeno se priprema za polaganje nanošenjem protuprašnog pretpremaza i izlijevanjem mase za izravnavanje u sloju debljine 2 mm. Eventualna oštećenja i pukotine moraju se prethodno sanirati, a u slučaju visoke vlage u betonskoj podlozi i rokova koji ne dozvoljavaju adekvatno vrijeme sušenja, izrađuje se </t>
    </r>
    <r>
      <rPr>
        <i/>
        <sz val="9"/>
        <color indexed="63"/>
        <rFont val="Arial"/>
        <family val="2"/>
      </rPr>
      <t>parna brana</t>
    </r>
    <r>
      <rPr>
        <sz val="9"/>
        <color indexed="63"/>
        <rFont val="Arial"/>
        <family val="2"/>
      </rPr>
      <t> uporabom epoksidnih premaza.</t>
    </r>
  </si>
  <si>
    <t>Na pripremljenu podlogu lijepe se komadi vinilne podne obloge iskrojeni iz rola prema gabaritima prostorije. Spojevi među komadima zatvaraju se toplim varom, s pomoću elektrode za varenje koja bojom odgovara boji podne obloge. Prijelaz između poda i zida  izvesti  podizanjem podne obloge na zid do određene visine cca 10cm (tzv. holkel).</t>
  </si>
  <si>
    <t>~ pripremu podloge</t>
  </si>
  <si>
    <t>~ dobavu, transport, pripremu i polaganje obloge</t>
  </si>
  <si>
    <t>~ sav osnovni i pomoćni materijal, alat i rad u dobrom zanatu</t>
  </si>
  <si>
    <t>Uz rubove se izvodi holker visine cca 10cm.</t>
  </si>
  <si>
    <t>Točnu količinu zamjene ili popravka poda dogovoriti s Investitorom.</t>
  </si>
  <si>
    <t>Obračun po m2 poda i m1 holkera</t>
  </si>
  <si>
    <t xml:space="preserve">a) pod                                    </t>
  </si>
  <si>
    <t xml:space="preserve">b) holker                             </t>
  </si>
  <si>
    <t xml:space="preserve">4.  PREGRADNI ZIDOVI I SPUŠTENI STROPOVI </t>
  </si>
  <si>
    <t>SPUŠTENI STROPOVI</t>
  </si>
  <si>
    <t>Ovaj opis se obvezno primjenjuje na sve stavke ovog troškovnika koje opisuju spuštene gips-kartonske , metalne rasterske stropove, "maske", lažne grede  i obloge, ako u stavci nije drugačije navedeno.</t>
  </si>
  <si>
    <t>Tipski sistem spuštenih stropova  :</t>
  </si>
  <si>
    <t>* strop :</t>
  </si>
  <si>
    <t xml:space="preserve">~ odgovarajuće gipskartonske ili metalne ploče ugrađene ispod podgleda stropa u jednoj ili više razina </t>
  </si>
  <si>
    <t>~ tipska nosiva  konstrukcija iz limenih pocinčanih profila i vješaljki,  zavješena o nosivu stropnu ploču  Sve otežavajuće okolnosti i eventualno specijalne potkonstrukcije uračunati u cijenu.</t>
  </si>
  <si>
    <t>~ bandažiranje i kitanje spojeva ploča,do potpune glatkoće</t>
  </si>
  <si>
    <t>~ spoj sa postojećim metalnim stropom mora imati urednu rešku minimalne širine (~2mm) izgledom kao post. strop (ploče 110/55cm) završno zaglađene i bojane perivom bojom (sjajnom ili polusjajnom) u boji postojećeg stropa</t>
  </si>
  <si>
    <t xml:space="preserve">~ ugradnja rasvjetnih ili  ventilacijskih tijela u strop, prema projektu instalacija, uključivo izmjeru, izrezivanje otvora i eventualno potrebna ojačanja  u nosivoj konstrukciji stropa </t>
  </si>
  <si>
    <t>~ bušenje rupa za prolaz raznih vodova instalacija u dogovoru s izvoditeljem instalacija.</t>
  </si>
  <si>
    <t>~ tipska nosiva  konstrukcija iz limenih pocinčanih profila i vješaljki,  zavješena o nosivu stropnu konstrukciju</t>
  </si>
  <si>
    <t>~ obrada rubova ugradnjom završnog tipskog  aluminijskog profila, tako da se dobije jednolik uredan brid</t>
  </si>
  <si>
    <t>Sve uračunati u m2 stropa.</t>
  </si>
  <si>
    <t>~ sav osnovni, pričvrsni i pomoćni materijal i rad</t>
  </si>
  <si>
    <t>~ obrada vidljive površine stropa, da bude potpuno ravan i gladak, pripremljen za bojanje</t>
  </si>
  <si>
    <t>~ potrebne pokretne skele</t>
  </si>
  <si>
    <t>4.1.</t>
  </si>
  <si>
    <r>
      <t xml:space="preserve">Novi sp.strop iz metalnih glatkih ploča </t>
    </r>
    <r>
      <rPr>
        <b/>
        <sz val="11"/>
        <rFont val="Arial Narrow"/>
        <family val="2"/>
      </rPr>
      <t xml:space="preserve"> </t>
    </r>
    <r>
      <rPr>
        <sz val="11"/>
        <rFont val="Arial Narrow"/>
        <family val="2"/>
      </rPr>
      <t>-dimenzija 60/60cm.</t>
    </r>
  </si>
  <si>
    <t>Izvesti od neperforiranih  post-premazanih pocinčanih čeličnih akustičnih stropnih ploča. Sistem pričvršćenja Clip-In. treba imati opcije za otvaranje ploča i sigurno zaključavanje. Boja slična postojećim stropovima.</t>
  </si>
  <si>
    <t xml:space="preserve">Dolazi kao podgled arm.bet. stropa </t>
  </si>
  <si>
    <t>Karakteristike stropa :</t>
  </si>
  <si>
    <t>~ obloga:</t>
  </si>
  <si>
    <t>~ vatrootpornost:  nema zahtjeva, zapaljivost-nezapaljivo</t>
  </si>
  <si>
    <t xml:space="preserve">visina stropa :2,8m </t>
  </si>
  <si>
    <t>~ visina ovješenja:  do 145 cm</t>
  </si>
  <si>
    <t>~ max visina ugradbe:   3 m</t>
  </si>
  <si>
    <t>Obračun po m2 kompletno izvedenog stropa</t>
  </si>
  <si>
    <t>4.2.</t>
  </si>
  <si>
    <r>
      <t xml:space="preserve">Novi sp.strop iz metalnih glatkih ploča </t>
    </r>
    <r>
      <rPr>
        <b/>
        <sz val="11"/>
        <rFont val="Arial Narrow"/>
        <family val="2"/>
      </rPr>
      <t xml:space="preserve"> </t>
    </r>
    <r>
      <rPr>
        <sz val="11"/>
        <rFont val="Arial Narrow"/>
        <family val="2"/>
      </rPr>
      <t xml:space="preserve">- izrezani na dimenzije postojećih ploča i izgledom uklopljeni u postojeći sp. strop. </t>
    </r>
  </si>
  <si>
    <t>~ obloga:metalne ploče dim. Cca 110x110-180cm</t>
  </si>
  <si>
    <t xml:space="preserve">visina stropa :2,98-3m </t>
  </si>
  <si>
    <t>Dobava materijala i izvedba pregradnog zida  d=10cm (12.5cm)</t>
  </si>
  <si>
    <r>
      <rPr>
        <u/>
        <sz val="11"/>
        <rFont val="Arial Narrow"/>
        <family val="2"/>
      </rPr>
      <t xml:space="preserve">VARIJANTA A) </t>
    </r>
    <r>
      <rPr>
        <sz val="11"/>
        <rFont val="Arial Narrow"/>
        <family val="2"/>
      </rPr>
      <t xml:space="preserve"> od gipskartonskih ploča i metalne potkonstrukcije</t>
    </r>
  </si>
  <si>
    <t>Sastoji se iz potkonstrukcije visine ~425cm, obloge zidova visine 280cm.</t>
  </si>
  <si>
    <t>~ debljina stijene :  10cm (12.5 cm)</t>
  </si>
  <si>
    <t>~ sistem :  W 112</t>
  </si>
  <si>
    <t>~ nosivi profil :  UW  75 i CW 75</t>
  </si>
  <si>
    <t>~ vatrootpornost : nema zahtjeva</t>
  </si>
  <si>
    <t xml:space="preserve">~ obloga :  GK vodoneupojne  2x12,5 mm </t>
  </si>
  <si>
    <t>~ ispuna : mineralna vuna 60 kg/m3, d= 5,00 cm</t>
  </si>
  <si>
    <t>~ zvučna izolacija : Rw=min 44 dB</t>
  </si>
  <si>
    <r>
      <rPr>
        <u/>
        <sz val="11"/>
        <rFont val="Arial Narrow"/>
        <family val="2"/>
      </rPr>
      <t xml:space="preserve">VARIJANTA B) </t>
    </r>
    <r>
      <rPr>
        <sz val="11"/>
        <rFont val="Arial Narrow"/>
        <family val="2"/>
      </rPr>
      <t xml:space="preserve"> od pregradnih metalnih panela</t>
    </r>
  </si>
  <si>
    <t>Sastoji se od zidova visine 280cm.</t>
  </si>
  <si>
    <t>~ debljina stijene :  6.2-8.2cm</t>
  </si>
  <si>
    <t>~ obloga :  obostrano plastificirani lim</t>
  </si>
  <si>
    <t>~ ispuna : mineralna vuna 60 kg/m3,u debljini panela</t>
  </si>
  <si>
    <t>~ obrada površine : Q3 priprema za bojanje perivom bojom</t>
  </si>
  <si>
    <t>4.3.</t>
  </si>
  <si>
    <t xml:space="preserve">Dobava materijala i izvedba pregradnog panelnog  zida  </t>
  </si>
  <si>
    <t>Zid visine 280cm, duljine 150cm</t>
  </si>
  <si>
    <t>~ debljina stijene :  6.2cm</t>
  </si>
  <si>
    <t>4)SPUŠTENI STROPOVI I PREGR.ZIDOVI UKUPNO</t>
  </si>
  <si>
    <t>Va)</t>
  </si>
  <si>
    <t>* Zidovi i stropovi - obrada Q3, već pripremljeni za bojanje</t>
  </si>
  <si>
    <t>5.1.</t>
  </si>
  <si>
    <t xml:space="preserve">Bojanje perivom bojom pripremljenih  zidova </t>
  </si>
  <si>
    <t>~ dolazi na : gipskarton</t>
  </si>
  <si>
    <t>~ oprašivanje površina</t>
  </si>
  <si>
    <t xml:space="preserve">Bojanje novih unutrašnjih zidova dvokomponentnom perivom bojoma , sve prema uputi proizvođača. </t>
  </si>
  <si>
    <t>~ boje uskladiti sa postojećim bojama na zidovima</t>
  </si>
  <si>
    <t>~ rad na visini do 3,0 m</t>
  </si>
  <si>
    <t>~ sve potrebne predradnje</t>
  </si>
  <si>
    <t>~ izrada u svemu prema uputi proizvođača materijala</t>
  </si>
  <si>
    <t>~ eventualno potrebne pokretne skele</t>
  </si>
  <si>
    <t>Obračun po m2 površine,prema Građevinskim normama</t>
  </si>
  <si>
    <t>* Izvodi se ukoliko se rade zidovi po varijanti B</t>
  </si>
  <si>
    <t>5.2.</t>
  </si>
  <si>
    <t>Bojanje perivom bojom pripremljenih dijela stropova.</t>
  </si>
  <si>
    <t xml:space="preserve">Bojanje  unutrašnjih površina sp.gk stropova perivom bojom prema uputi proizvođača boje. </t>
  </si>
  <si>
    <t>~ boje uskladiti s postojećim bojama</t>
  </si>
  <si>
    <t>5) SOBOSLIKARSKO LIČILAČKI RADOVI</t>
  </si>
  <si>
    <t>Jed.mj.</t>
  </si>
  <si>
    <t>UNUTARNJA VRATA</t>
  </si>
  <si>
    <t>* Cijena stavke uključuje :</t>
  </si>
  <si>
    <t>~ sav okov iz nehrđajućeg metala po izboru projektanta</t>
  </si>
  <si>
    <t>~ sva ostakljenja</t>
  </si>
  <si>
    <t xml:space="preserve">~ sav osnovni, pomoćni, spojni, brtveni, izolacijski i pričvrsni materijal </t>
  </si>
  <si>
    <t>~ svi opšavi i pokrovne limene letvice</t>
  </si>
  <si>
    <t>~ sve potrebne pokretne skele i platforme</t>
  </si>
  <si>
    <t>~ sav transport</t>
  </si>
  <si>
    <t>Prije izrade stavaka izvoditelj mora, prema shemama iz tehničke dokumentacije, izraditi radioničke nacrte i detalje, te na njih dobiti suglasnost projektanta.</t>
  </si>
  <si>
    <t>6.1.</t>
  </si>
  <si>
    <r>
      <rPr>
        <b/>
        <sz val="10"/>
        <rFont val="Aptos Narrow"/>
        <family val="2"/>
      </rPr>
      <t xml:space="preserve">Stavka 1 </t>
    </r>
    <r>
      <rPr>
        <sz val="10"/>
        <rFont val="Aptos Narrow"/>
        <family val="2"/>
      </rPr>
      <t xml:space="preserve"> </t>
    </r>
  </si>
  <si>
    <t>Dvokrilna puna zaokretna glatka vrata.</t>
  </si>
  <si>
    <t xml:space="preserve">Dimenzije 123/210cm (krila 30+80cm) </t>
  </si>
  <si>
    <t>Obrada: uskladiti s obradom postojećih vrata u prostoru, bez utora i istaka na krilu.</t>
  </si>
  <si>
    <t>6.2.</t>
  </si>
  <si>
    <r>
      <rPr>
        <b/>
        <sz val="10"/>
        <rFont val="Aptos Narrow"/>
        <family val="2"/>
      </rPr>
      <t xml:space="preserve">Stavka 2 </t>
    </r>
    <r>
      <rPr>
        <sz val="10"/>
        <rFont val="Aptos Narrow"/>
        <family val="2"/>
      </rPr>
      <t xml:space="preserve"> </t>
    </r>
  </si>
  <si>
    <t>Jednokrilna puna klizna glatka vrata.</t>
  </si>
  <si>
    <t>Dimenzije 80 (sv.šir.)/210cm</t>
  </si>
  <si>
    <t>Obrada: uskladiti s obradom postojećih vrata u prostoru, usadna kvaka</t>
  </si>
  <si>
    <t>* Stavka 3-šalter obrađen u Rušenjima i demontažama</t>
  </si>
  <si>
    <t>6) STAVKE UKUPNO:</t>
  </si>
  <si>
    <t>r.br.</t>
  </si>
  <si>
    <t>opis stavke</t>
  </si>
  <si>
    <t>jedinica mjere</t>
  </si>
  <si>
    <t xml:space="preserve">cjelina 1 </t>
  </si>
  <si>
    <t>količina ukupno</t>
  </si>
  <si>
    <t>Jedinična cijena</t>
  </si>
  <si>
    <t>cijena ukupno</t>
  </si>
  <si>
    <t>napomena</t>
  </si>
  <si>
    <t>DEMONTAŽNI RADOVI</t>
  </si>
  <si>
    <t>Pažljiva demontaža raznih sanitarnih uređaja. Obračun po komadu, uključivo sve noseće elemente, mješalice, ventile, zidne sifone itd. Uračunat utovar i odvoz.</t>
  </si>
  <si>
    <t>¸¸</t>
  </si>
  <si>
    <t xml:space="preserve"> -wc</t>
  </si>
  <si>
    <t xml:space="preserve"> - sudoper</t>
  </si>
  <si>
    <t xml:space="preserve"> - tuš</t>
  </si>
  <si>
    <t>Demontaža postojećih nepotrebnih cijevi instalacija vodovoda. U cijenu uključeno odlaganje cijevi na za to predviđeno mjesto,utovar i odvoz s ostalim otpadnim materijalom na predviđeni deponij.</t>
  </si>
  <si>
    <t>Obračun po m1 demontiranih cijevi.</t>
  </si>
  <si>
    <r>
      <t xml:space="preserve">od </t>
    </r>
    <r>
      <rPr>
        <sz val="10"/>
        <rFont val="Calibri"/>
        <family val="2"/>
      </rPr>
      <t>Ø</t>
    </r>
    <r>
      <rPr>
        <sz val="10"/>
        <rFont val="Arial"/>
        <family val="2"/>
        <charset val="238"/>
      </rPr>
      <t>15</t>
    </r>
    <r>
      <rPr>
        <sz val="8.5"/>
        <rFont val="Arial"/>
        <family val="2"/>
        <charset val="238"/>
      </rPr>
      <t>-</t>
    </r>
    <r>
      <rPr>
        <sz val="10"/>
        <rFont val="Arial"/>
        <family val="2"/>
      </rPr>
      <t>Ø25mm</t>
    </r>
  </si>
  <si>
    <t>Demontaža postojećih nepotrebnih cijevi instalacija kanalizacije. U cijenu uključeno odlaganje cijevi na za to predviđeno mjesto,utovar i odvoz s ostalim otpadnim materijalom na predviđeni deponij.</t>
  </si>
  <si>
    <r>
      <t xml:space="preserve">od </t>
    </r>
    <r>
      <rPr>
        <sz val="10"/>
        <rFont val="Calibri"/>
        <family val="2"/>
      </rPr>
      <t>Ø</t>
    </r>
    <r>
      <rPr>
        <sz val="10"/>
        <rFont val="Arial"/>
        <family val="2"/>
      </rPr>
      <t>32</t>
    </r>
    <r>
      <rPr>
        <sz val="8.5"/>
        <rFont val="Arial"/>
        <family val="2"/>
        <charset val="238"/>
      </rPr>
      <t>-</t>
    </r>
    <r>
      <rPr>
        <sz val="10"/>
        <rFont val="Arial"/>
        <family val="2"/>
      </rPr>
      <t>Ø50mm</t>
    </r>
  </si>
  <si>
    <t xml:space="preserve">UKUPNO DEMONTAŽNI RADOVI: </t>
  </si>
  <si>
    <t>MONTAŽERSKI RADOVI KOD UNUTARNJEG VODOVODA</t>
  </si>
  <si>
    <t>Označavanje trase instalacija vodovoda sa nanošenjem najvažnijih točaka. Obračun po m.</t>
  </si>
  <si>
    <r>
      <t xml:space="preserve"> </t>
    </r>
    <r>
      <rPr>
        <sz val="7"/>
        <rFont val="Times New Roman"/>
        <family val="1"/>
        <charset val="238"/>
      </rPr>
      <t xml:space="preserve">           </t>
    </r>
  </si>
  <si>
    <t>Dobava i montaža cijevi tipa MAPRES INOX za radni pritisak od 10 bara sa svim potrebnim spojnim elementima (fitinzima) Uračunat prijenos, spojni materijal, materijal potreban za učvršćenje cjevovoda te materijal za izolaciju (6mm) cjevovoda. Cijevi se polažu u zidovima i podu.  U stavku uključena izrada potrebnih usjeka u zidovima. Obračun po m izvedenog cijevovoda.</t>
  </si>
  <si>
    <r>
      <t>Æ</t>
    </r>
    <r>
      <rPr>
        <sz val="10"/>
        <rFont val="Arial"/>
        <family val="2"/>
        <charset val="238"/>
      </rPr>
      <t>16 mm</t>
    </r>
  </si>
  <si>
    <t>dobava</t>
  </si>
  <si>
    <t>montaža</t>
  </si>
  <si>
    <r>
      <t>Æ</t>
    </r>
    <r>
      <rPr>
        <sz val="10"/>
        <rFont val="Arial"/>
        <family val="2"/>
        <charset val="238"/>
      </rPr>
      <t>20 mm</t>
    </r>
  </si>
  <si>
    <t>Dobava i montaža kutnih, propusnih ventila  Obračun po ugrađenom kamadu.</t>
  </si>
  <si>
    <r>
      <t>Æ</t>
    </r>
    <r>
      <rPr>
        <sz val="10"/>
        <rFont val="Arial"/>
        <family val="2"/>
        <charset val="238"/>
      </rPr>
      <t>15 mm</t>
    </r>
  </si>
  <si>
    <t>Izvedba prespoja na postojeće instalacije vodovoda, cjevovod tople i hladne vode. Obračun po komadu</t>
  </si>
  <si>
    <t>Tlačna proba prema važećim tehničkim propisima pod pritiskom od 15 bara u trajanju  od 2 sata uz prethodno predispitivanje pod radnim tlakom od 10,0 bara u trajanju od 24 sata odnosno prema preporuci proizvođača cijevi - za cjevovode NP10. Za cjevovode NP16 ispitni tlak 50% veći. Obračun po m ispitanog cijevovoda.</t>
  </si>
  <si>
    <t>Ispiranje i dezinfekcija cjevovoda prema važećim propisima sa uzimanjem uzoraka i dobavom atesta o sanitarnoj ispravnosti vode. Obračun po m cjevovoda sa pozitivnim atestom.</t>
  </si>
  <si>
    <t>UKUPNO MONTAŽERSKI RADOVI KOD UNUTARNJEG VODOVODA:</t>
  </si>
  <si>
    <t>UNUTARNJA KANALIZACIJA-MONTERSKI RADOVI</t>
  </si>
  <si>
    <t>Označavanje trase kanalizacije prenošenjem podataka iz projekta i osiguranje iskolčenja osi. Opseg radova mora u svemu zadovoljiti potrebe građenja, kontrole radova, obračuna i drugoga. Obračun po m trase.</t>
  </si>
  <si>
    <r>
      <t>Dobava i montaža, doprema i polaganje niskošumnih polipropilenskih kanalizacijskih cijevi za sitne razvode u ispod stropa  i zidu.</t>
    </r>
    <r>
      <rPr>
        <sz val="12"/>
        <rFont val="Arial"/>
        <family val="2"/>
        <charset val="238"/>
      </rPr>
      <t xml:space="preserve"> </t>
    </r>
    <r>
      <rPr>
        <sz val="10"/>
        <rFont val="Arial"/>
        <family val="2"/>
        <charset val="238"/>
      </rPr>
      <t>Polaganje cijevi slijedi točno prema projektu i predviđenom padu. U cijenu dužnog metra cijevi ukalkulirati sve potrebne fazonske komade, potrebne brtve, sve potrebno za učvršćivanje, kao i ostalo potrebno za montažu.  U stavku uključena izrada potrebnih usjeka u zidovima. Obračun po m ugrađenog cjevovoda.</t>
    </r>
  </si>
  <si>
    <t>50 mm</t>
  </si>
  <si>
    <t>Izvedba prespoja na postojeće instalacije kanalizacije, ispod stropa podruma. Obračun po komadu</t>
  </si>
  <si>
    <t>Dobava i montaža zidnog sifona s dozračnim ventilom s priključkom za perilicu suđa i perilicu rublja. U cijenu su uračunate sve potrebne radnje i materijal potreban za montažu te izradu spoja na instalaciju kanalizacije. Obračun po montiranom komadu.</t>
  </si>
  <si>
    <t>DN50.</t>
  </si>
  <si>
    <t>Kontrola montiranog cjevovoda unutrašnje kanalizacije na protočnosti i vodonepropusnost prema normi HRN EN 1610. O ispitivanju se mora voditi zapisnik koji potpisuju izvođač i nadzorni inženjer. Obračun po m ispitanog cjevovoda..</t>
  </si>
  <si>
    <t xml:space="preserve">UKUPNO RADOVI KOD UNUTARNJE KANALIZACIJE: </t>
  </si>
  <si>
    <t>SANITARNI UREĐAJI</t>
  </si>
  <si>
    <t>Dobava i ugradnja umivaonika od keramike I klase po izboru projektanta interijera širine 40cm u kompletu sa jednoručnom stojećom  dovodnom armaturom kvalitete po izboru projektanta interijera i odvodnom kromiranom garniturom. Uključena nosiva potkonstrukcija za ugradnju u u zid od gips kartona. Stavkom je obuhvaćena priprema, prijenos materijala, montaža, spoj na instalaciju vodovoda i kanalizacije, ispitivanje te sav potreban pribor i materijal za navedene radnje. Obračun po kompletu.</t>
  </si>
  <si>
    <t>Dobava i ugradnja stojeće jednoručne dovodne armature za sudoper. Stavkom je obuhvaćena priprema, prijenos materijala, montaža, spoj na instalaciju vodovoda, ispitivanje te sav potreban pribor i materijal za navedene radnje. Obračun po komadu.</t>
  </si>
  <si>
    <t>Dobava i ugradnja trokadera. Stavkom je obuhvaćena priprema, prijenos materijala, montaža, spoj na instalaciju vodovoda i odvodnje, ispitivanje te sav potreban pribor i materijal za navedene radnje. Obračun po komadu.</t>
  </si>
  <si>
    <t>UKUPNO SANITARNI UREĐAJI</t>
  </si>
  <si>
    <t xml:space="preserve">VODOVOD I KANALIZACIJA SVEUKUPNO EURA: </t>
  </si>
  <si>
    <t>CIJENE SU BEZ PDV-a</t>
  </si>
  <si>
    <t>redni  broj</t>
  </si>
  <si>
    <t>stavka</t>
  </si>
  <si>
    <t>jedinična mjera</t>
  </si>
  <si>
    <t>količina</t>
  </si>
  <si>
    <t>jedinična cijena</t>
  </si>
  <si>
    <t>ukupni cijena</t>
  </si>
  <si>
    <t>E.</t>
  </si>
  <si>
    <t>ELEKTROTEHNIČKI DIO prizemlje - endoskopija</t>
  </si>
  <si>
    <t>E.01</t>
  </si>
  <si>
    <t>Prije instalacije izvode se pripremni radovi koji obuhvaćaju:
- snimanje situacije i mogućnosti izvedbe radova
- koordinacija dinamike izvođenja s tehničkom službom
- izvođenje radova može se odvijati isključivo uz prethodno obavješetenje i dozvolu odgovorne osobe Korisnika.</t>
  </si>
  <si>
    <t>E.02</t>
  </si>
  <si>
    <t>Proširenje mrežnog polja postojećeg razvodnog ormara R-NOVI
Dobava, postava i spajanje dodatne zaštitne opreme u postojećem razvodnom ormaru R-NOVI, mrežno polje. Radovi obuhvaćaju dobavu, ugradnju i spajanje dodatnih minijaturnih automatskih prekidača (MCB) za potrebe proširenja razvodnog ormara, i to:
diferencijalna zaštitna sklopka, 4-polna, 40/0,03A, klasa AC -2 kom,
minijaturni automatski prekidač, 16 A, 1-polni – 8 kom,
minijaturni automatski prekidač, 20, A, 1-polni – 5 kom,
minijaturni automatski prekidač, 25 A, 3-polni – 1 kom,
te prilagodbu postojeće unutarnje montažne opreme mrežnog polja (DIN šine, razvodni elementi) prema potrebi, spajanje novih strujnih krugova na ugrađenu zaštitnu opremu, označavanje svih novih zaštitnih elemenata trajnim natpisnim oznakama, te ispitivanje funkcionalnosti i ispravnosti nakon izvršenih radova.</t>
  </si>
  <si>
    <t>E.03</t>
  </si>
  <si>
    <t>Proširenje agregatskog polja postojećeg razvodnog ormara R-NOVI
Dobava, postava i spajanje dodatne zaštitne opreme u postojećem razvodnom ormaru R-NOVI, agregatsko polje. Radovi obuhvaćaju dobavu, ugradnju i spajanje dodatne zaštitne opreme u agregatskom polju, i to:
diferencijalna zaštitna sklopka, 4-polna, 40/0,03A, klasa AC - 2 kom,
minijaturni automatski prekidač, 16 A, 1-polni – 12 kom,
minijaturni automatski prekidač, 25 A, 3-polni – 2 kom,
te prilagodbu postojeće unutarnje montažne opreme (DIN šine, razvodni elementi) prema potrebi, spajanje novih strujnih krugova, označavanje svih novih zaštitnih elemenata trajnim natpisnim oznakama, i ispitivanje funkcionalnosti i ispravnosti nakon izvršenih radova.</t>
  </si>
  <si>
    <t>E.04</t>
  </si>
  <si>
    <t>Dobava i isporuka, te montaža ugradne svjetiljke za čiste medicinske prostore, LED izvor svjetlosti, od čeličnog lima, praškasto obojeno u bijelu boju, karakteristična značajka svjetiljke je izostanak aluminijskog okvira, čime se sprječava neželjena kontaminacija u čistim prostorima, nema vidljivih elemenata koji spajaju difuzor i kućište rasvjetnog tijela, difuzor je laminirano antirefleksivno mat staklo, efektivni svjetosni tok ili svjetlosni tok svjetiljke s uračunatim gubicima u optičkom sustavu min 6275lm, snaga sistema max 51,8W (LED izvor+driver), svjetlosna iskoristivost svjetiljke s uračunatim gubicima u optičkom sustavu min 121 lm/W, životni vijek L80B10≥60.000h, Ra&gt;95, temperatura boje svjetlosti 4000K, zaseban LED izvor svjetlosti plave boje, odvojeno paljenje bijelog i plavog izvora svjetlosti, zaštita od zaprljanja IP65, mehanička zaštita IK08, fotobiološki razred RG0, tolerancija boje (LED, SDCM):3, dimenzije svjetiljke dxšxv 596x596x76mm±5%, kao tip: 
Luxiona AGAT CLEAN ISO NO FRAME LED CRI95 7200/1600 SLMR E/E IP65 940 KRG5K / 600X600 /BLUE / TWO CIRCUITS</t>
  </si>
  <si>
    <t>E.05</t>
  </si>
  <si>
    <t>Dobava i isporuka, te montaža ugradne svjetiljke, LED izvor svjetlosti, metalno kućište, mikroprizmatični difuzor, efektivni svjetosni tok ili svjetlosni tok svjetiljke s uračunatim gubicima u optičkom sustavu min 4173lm, snaga sistema max 27,8W (LED izvor+driver), ukupna svjetlosna iskoristivost svjetiljke min 150 lm/W (uzeti su u obzir gubici u optičkom sustav svjetiljke), životni vijek L80B10≥100.000h, Ra&gt;80, temperatura boje svjetlosti 4000K, zaštita od zaprljanja IP65, mehanička zaštita IK04, fotobiološki razred RG0, dimenzije svjetiljke dxšxv 596x596x76mm±5%, pribor za ugradnju u gipsani strop, kao tip: Luxiona AGAT CLEAN LED 5200 MICRO-PRM E IP65 840 / 600X600</t>
  </si>
  <si>
    <t>E.06</t>
  </si>
  <si>
    <t>Dobava i isporuka, te montaža ugradne svjetiljke, LED izvor svjetlosti, aluminijsko kućište bijele boje, sjajni odsijač, UGR&lt;19, efektivni svjetlosni tok ili svjetlosni tok svjetiljke s uračunatim gubicima u optičkom sustavu min 1950lm, snaga sistema max 15W (LED izvor+driver), svjetlosna iskoristivost svjetiljke s uračunatim gubicima u optičkom sustavu min 130 lm/W, životni vijek L70≥100.000h, Ra≥90, kvaliteta LED svjetlosti MacAdam 4 SDCM,  temperatura boje svjetlosti 3000K (integriran prekidač za promjenu temperature boje sa 3000K na 4000K i obratno), zaštita od zaprljanja IP44, rad na temperaturi okoline od -10 °C do +45 °C, dimenzija Φ226x62mm ±5%, ENEC certifikat, kao tip: Opple LEDDownlightHG-P2 Rd200-15W-930/940</t>
  </si>
  <si>
    <t>Prekidači i tipkala za rasvjetu
Dobava, ugradnja i spajanje u zid u kutiju  Ø 60 mm prekidača i tipkala za upravljanje rasvjetom, uključivo instalacijske kutije i okviri:</t>
  </si>
  <si>
    <t>E.07</t>
  </si>
  <si>
    <t xml:space="preserve"> - običan prekidač</t>
  </si>
  <si>
    <t>E.08</t>
  </si>
  <si>
    <t xml:space="preserve"> - serijski prekidač</t>
  </si>
  <si>
    <t>Priključnice
Dobava, ugradnja i spajanje u zid u odgovarajuću ugradnu kutiju utičnica, uključivo instalacijske kutije i okviri:</t>
  </si>
  <si>
    <t>E.09</t>
  </si>
  <si>
    <t xml:space="preserve"> - jednofazna utičnica s zaštitnim kontaktom dvostruka, bijela</t>
  </si>
  <si>
    <t>E.10</t>
  </si>
  <si>
    <t xml:space="preserve"> - jednofazna utičnica s zaštitnim kontaktom dvostruka s poklopcem, bijela</t>
  </si>
  <si>
    <t>E.11</t>
  </si>
  <si>
    <t xml:space="preserve"> - jednofazna utičnica s zaštitnim kontaktom s poklopcem, crvena</t>
  </si>
  <si>
    <t>E.12</t>
  </si>
  <si>
    <t xml:space="preserve"> - jednofazna utičnica s zaštitnim kontaktom dvostruka, crvena
</t>
  </si>
  <si>
    <t>E.13</t>
  </si>
  <si>
    <t xml:space="preserve"> - jednofazna utičnica s zaštitnim kontaktom dvostruka s poklopcem, crvena</t>
  </si>
  <si>
    <t>E.14</t>
  </si>
  <si>
    <t xml:space="preserve"> -trofazna utičnica s zaštitnim kontaktom, crvena</t>
  </si>
  <si>
    <t>E.15</t>
  </si>
  <si>
    <t xml:space="preserve"> - priključnica jednostruka računarska RJ11/S/FTP/C6a u kutiji s nosačem i okvirom.</t>
  </si>
  <si>
    <t>E.16</t>
  </si>
  <si>
    <t xml:space="preserve"> - priključnica jednostruka računarska RJ45/S/FTP/C6a u kutiji s nosačem i okvirom.</t>
  </si>
  <si>
    <t>E.17</t>
  </si>
  <si>
    <t xml:space="preserve"> - priključnica jednostruka računarska 2×RJ45/S/FTP/C6a u kutiji s nosačem i okvirom.</t>
  </si>
  <si>
    <t>Napojni vodovi
Dobava, ugradnja i spajanje napojnih i signalnih vodova sve električne opreme, vođenje kabela pocinčanim kabelskim policama, nadžbukno u PNT cijevima, nadžbukno na OG obujmicama:</t>
  </si>
  <si>
    <t>E.18</t>
  </si>
  <si>
    <t>S/FTP inst. cat.6a 4x2xAWG22/1</t>
  </si>
  <si>
    <t>E.19</t>
  </si>
  <si>
    <t>NHXMH 2x1,5mm2</t>
  </si>
  <si>
    <t>E.20</t>
  </si>
  <si>
    <t>NHXMH-J 3x1,5 mm2</t>
  </si>
  <si>
    <t>E.21</t>
  </si>
  <si>
    <t>NHXMH-J 3x2.5 mm2</t>
  </si>
  <si>
    <t>E.22</t>
  </si>
  <si>
    <t>NHXMH-J 5x4 mm2</t>
  </si>
  <si>
    <t>E.23</t>
  </si>
  <si>
    <t>NHXMH-J 3x4 mm2</t>
  </si>
  <si>
    <t>E.24</t>
  </si>
  <si>
    <t>NHXMH-J 5x6 mm2</t>
  </si>
  <si>
    <t>Dobava i ugradnja u zid PVC instalacijskih cijevi za podžbukno vođenje električnih vodova, uključujući izrada utora u zidu i zaravnavanje zida nakon polaganja cijevi.</t>
  </si>
  <si>
    <t>E.25</t>
  </si>
  <si>
    <t>- PVC instalacijska cijev Φ20 mm</t>
  </si>
  <si>
    <t>E.26</t>
  </si>
  <si>
    <t>- PVC instalacijska cijev Φ25 mm</t>
  </si>
  <si>
    <t>E.27</t>
  </si>
  <si>
    <t>- PVC instalacijska cijev Φ32 mm</t>
  </si>
  <si>
    <t>E.28</t>
  </si>
  <si>
    <t xml:space="preserve">Protupožarno brtvljenje minimalne vatrootpornosti 90 min na prolazu kabela između požarnih sektora sa svim potrebnim materijalom, komplet.
</t>
  </si>
  <si>
    <t>E.29</t>
  </si>
  <si>
    <t xml:space="preserve">Pripomoć monterima strojarskih instalacija, prilikom spajanja opreme. </t>
  </si>
  <si>
    <t>sati</t>
  </si>
  <si>
    <t>E.30</t>
  </si>
  <si>
    <t xml:space="preserve">Sabirnica za izjednačenje potencijala
Dobava, isporuka i ugradnja sabirnice za izjednačenje potencijala na kabelsku policu. Sabirnica za prihvat kabela presjeka 2,5-25mm2, te okruglih vodiča 7-10 mm.
</t>
  </si>
  <si>
    <t>kom.</t>
  </si>
  <si>
    <t>E.31</t>
  </si>
  <si>
    <t>Vodovi 1x25 mm2
Dobava i polaganje na kabelske police cijelom njihovom duljinom voda H07V-K 1G25 mm2, a od zaštitnih sabirnica u pripadnim razvodnim ormarima. Vodom uzemljiti kabelske police.</t>
  </si>
  <si>
    <t>E.32</t>
  </si>
  <si>
    <t>Vodovi 1x16 mm2
Dobava materijala i izvedba uzemljenja, a od sabirnica do ostalih većih metalnih masa. Spajanje na metalne mase obvezno uz upotrebu bakrenih stopica, vijka, matice i nazubljenih pločica. Tip kabela H07V-K 16 mm2. Uključivo spojni materijal (obujmice, vijci, matice, podložne pločice i dr.).</t>
  </si>
  <si>
    <t>E.33</t>
  </si>
  <si>
    <t xml:space="preserve">Čišćenje gradilišta
Čišćenje građevine nakon radova i odvoz otpada na gradsku planirku.
</t>
  </si>
  <si>
    <t>komplet</t>
  </si>
  <si>
    <t>E.34</t>
  </si>
  <si>
    <t xml:space="preserve">Ispitivanja
Ispitivanje instalacije od strane ovlaštenog trgovačkog društva.
</t>
  </si>
  <si>
    <t>E.35</t>
  </si>
  <si>
    <t xml:space="preserve">Izdavanje atesta
Izrada elaborata sa svom dokumentacijom o izvršenim ispitivanjima instalacije, te atestima ugrađene opreme i predaja Naručitelju.
</t>
  </si>
  <si>
    <t>E.36</t>
  </si>
  <si>
    <t xml:space="preserve">Dokumentacija izvedenog stanja
Izrada dokumentacije izvedenog stanja (tlocrti, sheme, uputstva za uporabu). Dokumentacija se izrađuje digitalno, a predaje Naručitelju na CD-u i u papirnatoj kopiji, prema odredbama Ugovora.
Obračun po kompletu.  
</t>
  </si>
  <si>
    <t>E.37</t>
  </si>
  <si>
    <t xml:space="preserve">Primopredaja sustava korisniku (predaja tehničke dokumentacije izvedenog stanja, tehničkih listova i certifikata ugrađene opreme, predaja programske dokumentacije na CD-u i dr.).
</t>
  </si>
  <si>
    <t xml:space="preserve">ELEKTROTEHNIČKI DIO prizemlje - endoskopija - UKUPNO: </t>
  </si>
  <si>
    <t xml:space="preserve">Investitor: </t>
  </si>
  <si>
    <t>Korisnik:</t>
  </si>
  <si>
    <t>KBD Biokemijski laboratorij (smještaj nove BC opreme)</t>
  </si>
  <si>
    <t>11/2024</t>
  </si>
  <si>
    <t xml:space="preserve">REKAPITULACIJA GRAĐEVINSKIH I OBRTNIČKIH RADOVA </t>
  </si>
  <si>
    <t>VODOVOD I KANALIZACIJA</t>
  </si>
  <si>
    <t>8.</t>
  </si>
  <si>
    <t>ELEKTRO RADOVI</t>
  </si>
  <si>
    <t>KBD gastroenterologija - DNEVNA BOLNICA (4.kat)</t>
  </si>
  <si>
    <t>Napomena:
Formiranje gradilišta (prostori za osoblje i skladište, te ev. radionicu, postava table gradilišta, ograđivanje gradilišnog dijela i sve radnje vezane uz zakonske propise o formiranju gradilišta. Korištenje sanitarije ili postava privremenih, korištenje energenata - definirano Ugovorom između izvođača i investitora)  mora biti uračunato u kompletnu ponudu (svaku stavku) .  Stavka je zajednička sa stavkom preuređenja Endoskopije u prizemlju.</t>
  </si>
  <si>
    <t>Pripremni radovi prije rušenja: plan rušenja, kontrola i određivanje točnih visina, provjera mjera, kontrola instalacija i priključaka, ograđivanje gradilišta od ostatka zgrade (PE folija i sl.) Površina prizemlja koja se uređuje:cca 140m2</t>
  </si>
  <si>
    <t xml:space="preserve">~ vrata  veličina ~2 m2    </t>
  </si>
  <si>
    <t>Rušenje spuštenog stropa - metalni duguljasti raster strop (kao Hounter Douglas)</t>
  </si>
  <si>
    <t>~ strop metalne ploče širine ~~8-12cm, većih duljina,  pripadajući ovjes, visina rada do 4,25m</t>
  </si>
  <si>
    <t>Demontaža i ponovna montaža stropa radi instalaterskih radova- metalni duguljasti raster strop (kao Hunter Douglas)</t>
  </si>
  <si>
    <t>~ strop metalne ploče širine ~8-12cm, većih duljina,  pripadajući ovjes, visina rada do 4,25m, visina stropa 2.80m</t>
  </si>
  <si>
    <t>~privremeno odlaganje do ugradnje</t>
  </si>
  <si>
    <t>Obračun po m2 demontiranog i ponovo montiranog stropa</t>
  </si>
  <si>
    <t>Popravak metalnog raster stropa koji je uz novu stavku u hodniku. Vađenje 1 lamele i postava lajsne uz stavku.</t>
  </si>
  <si>
    <t>~ strop metalne ploče  kao Hounter Douglas</t>
  </si>
  <si>
    <t>Obračun po m1  usjeka</t>
  </si>
  <si>
    <t xml:space="preserve">Obračun po komadu izbušene rupe do vel. fi 20cm. </t>
  </si>
  <si>
    <t>Probijanje otvora za šalter okno u pregradnom zidu debljine 10cm.  Dim. ~130/120cm</t>
  </si>
  <si>
    <t>Rušenje dijelova sanitarija:</t>
  </si>
  <si>
    <t>a) plastični komplet s lavaboom</t>
  </si>
  <si>
    <t>b) WC</t>
  </si>
  <si>
    <t>c) tuš kada</t>
  </si>
  <si>
    <t xml:space="preserve">d) sudoper </t>
  </si>
  <si>
    <t>Namaz specijalnom izravnavajućom masom za izravnanje gornje površine poda  na mjestima uklanjanja zidova , dijela podova i sl.</t>
  </si>
  <si>
    <t>~ specijalna smjesa za izravnanja razine podova</t>
  </si>
  <si>
    <t>~zidar VI grupe 16h, radnik III.grupe 24h</t>
  </si>
  <si>
    <t>Dobava i ugradnja metalnog panela za zatvaranje nadsvjetla iznad vrata u sobi 3.I4.2</t>
  </si>
  <si>
    <t>Panel metalni plastificirani u boji postojećeg panela zida (petrolej zelena). Postava na način da se može lako demonitirati.</t>
  </si>
  <si>
    <t>Dimenzije ~60/80cm</t>
  </si>
  <si>
    <t>2.8.</t>
  </si>
  <si>
    <t>Bušenje rupa i krpanje zida nakon postave instalacija strpjarstva.</t>
  </si>
  <si>
    <t>Izvode se prodori kroz unutarnje i vanjske zidove . Veličina prodora do fi 15cm.</t>
  </si>
  <si>
    <t>a) kroz unutarnje pregradne zidove</t>
  </si>
  <si>
    <t>b) kroz vanjski zid</t>
  </si>
  <si>
    <t>2.9.</t>
  </si>
  <si>
    <t xml:space="preserve">Unutarnji roloi za zatamnjenje prozora </t>
  </si>
  <si>
    <t>Rolo je klasično unutrašnje sjenilo za zaštitu od neželjenih pogleda i odsjaja. Platno unutarnjeg roloja navija se u osovinu ili u kutiju ovisno o odabranom sistemu. Roloji mogu biti samostojeći, a dostupne su i žične i aluminijske vodilice. Upravljanje je moguće sa monokomandom ručicom, lančićem ili motorom. Platno možete odabrati iz širokog spektra boja i uzoraka, a pored toga možete birati i propusnost platna.</t>
  </si>
  <si>
    <t>Dimenzije ~90/180-190cm</t>
  </si>
  <si>
    <t>Rolo zavjese veće nepropusnosti svjetla u kutiji s aluminijskim vodilicama. Odabir na temelju više predočenih uzoraka.</t>
  </si>
  <si>
    <t>Plastični pod</t>
  </si>
  <si>
    <t>3.3.</t>
  </si>
  <si>
    <t>Obloga dijela zida PVC trakom</t>
  </si>
  <si>
    <t>Izvesti pripremu podloge (gipskarton) prema uputi dobavljača PVC (vinil) obloge</t>
  </si>
  <si>
    <t xml:space="preserve">Obračun po m2 obloge </t>
  </si>
  <si>
    <r>
      <t xml:space="preserve">Spušteni stropovi iz </t>
    </r>
    <r>
      <rPr>
        <b/>
        <sz val="11"/>
        <rFont val="Arial Narrow"/>
        <family val="2"/>
      </rPr>
      <t>gipskartonskih ploča glatki</t>
    </r>
  </si>
  <si>
    <t>~ obloga:GKB ploča tip A 1x12,5 mm</t>
  </si>
  <si>
    <t xml:space="preserve">~ obrada površine:  Q3 </t>
  </si>
  <si>
    <t xml:space="preserve">visina stropa :2,80m </t>
  </si>
  <si>
    <t>Uračunati sva izrezivanja za ugradnju rasvjete i ostalih postojećih elemenata na stropu.</t>
  </si>
  <si>
    <r>
      <t xml:space="preserve">Novi sp.strop iz metalnih glatkih ploča </t>
    </r>
    <r>
      <rPr>
        <b/>
        <sz val="11"/>
        <rFont val="Arial Narrow"/>
        <family val="2"/>
      </rPr>
      <t xml:space="preserve"> </t>
    </r>
    <r>
      <rPr>
        <sz val="11"/>
        <rFont val="Arial Narrow"/>
        <family val="2"/>
      </rPr>
      <t xml:space="preserve">- uske lamele- slične postojećem HD stropu. </t>
    </r>
  </si>
  <si>
    <t>Uračunati i montažu postojećih elemenata rasvjete i ostalih u strop.</t>
  </si>
  <si>
    <t>~ obloga:metalne ploče dim. Cca 8-12cm šir, duljine do 300cm</t>
  </si>
  <si>
    <t xml:space="preserve">visina stropa :2.80m </t>
  </si>
  <si>
    <t>Dobava materijala i izvedba pregradnog zida  d=10cm,12.5cm</t>
  </si>
  <si>
    <r>
      <rPr>
        <u/>
        <sz val="11"/>
        <rFont val="Arial Narrow"/>
        <family val="2"/>
      </rPr>
      <t xml:space="preserve">Zid </t>
    </r>
    <r>
      <rPr>
        <sz val="11"/>
        <rFont val="Arial Narrow"/>
        <family val="2"/>
      </rPr>
      <t xml:space="preserve"> od gipskartonskih ploča i metalne potkonstrukcije</t>
    </r>
  </si>
  <si>
    <t>~ debljina stijene :  10cm ,12.5 cm</t>
  </si>
  <si>
    <t>4.4.</t>
  </si>
  <si>
    <t>Dobava materijala i izvedba obloge gk pločama uz post. zid</t>
  </si>
  <si>
    <t>Odmaknuto od post. zida za prolez instalacija (~8cm)</t>
  </si>
  <si>
    <t>~ dio zida - ploče se lijepe na postojeći zid</t>
  </si>
  <si>
    <t>~-metalna potkonstrukcija i jednostrana obloga s 2 ploče (2x1.25)</t>
  </si>
  <si>
    <t>~ obloga :  ploče neupojne</t>
  </si>
  <si>
    <t>4.5.</t>
  </si>
  <si>
    <t>Dobava materijala i izvedba obloge gk pločama uz post. Zid, na mjestima oštećenja zida.</t>
  </si>
  <si>
    <t>~  ploče se lijepe na postojeći zid</t>
  </si>
  <si>
    <t>~ obloga :  ploče neupojne  1 x 1.25cm</t>
  </si>
  <si>
    <t>4.6..</t>
  </si>
  <si>
    <t>Dobava materijala i izvedba pregradnog zida d=7.5cm</t>
  </si>
  <si>
    <t>* Novi zidovi i stropovi - obrada Q3, već pripremljeni za bojanje</t>
  </si>
  <si>
    <t xml:space="preserve">Bojanje perivom bojom   novih zidova </t>
  </si>
  <si>
    <t>~ oprašivanje površina, po potrebi primer</t>
  </si>
  <si>
    <t xml:space="preserve">Bojanje novih unutrašnjih zidova  perivom bojama , sve prema uputi proizvođača. </t>
  </si>
  <si>
    <t>~ boje prema odabiru Investitora</t>
  </si>
  <si>
    <t>Bojanje latex bojom novih gk stropova.</t>
  </si>
  <si>
    <t>~ kompletna priprema novog gk stropa za bojanje</t>
  </si>
  <si>
    <t xml:space="preserve">Bojanje  unutrašnjih površina sp.gk stropova latex bojom prema uputi proizvođača boje. </t>
  </si>
  <si>
    <t>~ boje prema odredbi Investitora</t>
  </si>
  <si>
    <t>5.3.</t>
  </si>
  <si>
    <t>Bojanje perivom bojom postojećih zidova  (uz pripremu istih za bojanje)</t>
  </si>
  <si>
    <t>~ dolazi na :  metalne post. Panele ili postojeće gk zidove</t>
  </si>
  <si>
    <t>~ oprašivanje površina, odstranjivanje slabih dijelova ili post.boje, po potrebi primer</t>
  </si>
  <si>
    <t xml:space="preserve">Bojanje novih unutrašnjih zidova  perivom bojoma , sve prema uputi proizvođača. </t>
  </si>
  <si>
    <t>Bojanje latex bojom postojećih  gk stropova.</t>
  </si>
  <si>
    <t>~ oprašivanje površina, po potrebi skidanje stare boje, primer</t>
  </si>
  <si>
    <t>UNUTARNJE  STAVKE</t>
  </si>
  <si>
    <r>
      <rPr>
        <b/>
        <sz val="10"/>
        <rFont val="Aptos Narrow"/>
        <family val="2"/>
      </rPr>
      <t xml:space="preserve">Stavka -nadsvjetlo </t>
    </r>
    <r>
      <rPr>
        <sz val="10"/>
        <rFont val="Aptos Narrow"/>
        <family val="2"/>
      </rPr>
      <t xml:space="preserve"> </t>
    </r>
  </si>
  <si>
    <t>Izrada otklopnog nadsvjetla iznad vrata dijela prostorija u 4. katu.</t>
  </si>
  <si>
    <t xml:space="preserve">Izvodi se na mjestu punog dijela zida (od panela debljine  10cm ) iznad jednokrilnih vrata. </t>
  </si>
  <si>
    <t>Obrada: uskladiti izgledom i obradom postojećih vrata u prostoru. Nadsvjetlo ostakljeno neprozirnim staklom, otvaranje na ventus.</t>
  </si>
  <si>
    <t>Dimenzije : cca 1.2x 0.8m  Kod izrade provjera na lokaciji.</t>
  </si>
  <si>
    <t>6.3.</t>
  </si>
  <si>
    <r>
      <rPr>
        <b/>
        <sz val="10"/>
        <rFont val="Aptos Narrow"/>
        <family val="2"/>
      </rPr>
      <t xml:space="preserve">Stavka 3 </t>
    </r>
    <r>
      <rPr>
        <sz val="10"/>
        <rFont val="Aptos Narrow"/>
        <family val="2"/>
      </rPr>
      <t xml:space="preserve"> </t>
    </r>
  </si>
  <si>
    <t xml:space="preserve">Složena stijena koja se sastoji od 2 jednokrilna fiksna prozora i jednih kliznih ostakljenih vrata. </t>
  </si>
  <si>
    <t>Dimenzije : prozori 67/110cm+125/110cm, vrata 120/210cm</t>
  </si>
  <si>
    <t>Obrada: plast. AL. boja prema odredbi Investitora, staklo prozirno, vrata u donjem dijelu trebaju imati puni dio - šir do 20 cm za zaštitu od udaraca.</t>
  </si>
  <si>
    <t>Otvaranje vrata ručno (opcija automatsko uz mogućnost držanja krila u otvorenom položaju)</t>
  </si>
  <si>
    <t>6.4.</t>
  </si>
  <si>
    <r>
      <rPr>
        <b/>
        <sz val="10"/>
        <rFont val="Aptos Narrow"/>
        <family val="2"/>
      </rPr>
      <t xml:space="preserve">Stavka 4 </t>
    </r>
    <r>
      <rPr>
        <sz val="10"/>
        <rFont val="Aptos Narrow"/>
        <family val="2"/>
      </rPr>
      <t xml:space="preserve"> </t>
    </r>
  </si>
  <si>
    <t xml:space="preserve">Složena stijena koja se sastoji od 1 jednog fiksnog dijela i jednih dvokrilnih zaokretnih ostakljenih vrata. </t>
  </si>
  <si>
    <t>Dimenzije : fiksni dio 53/210cm, vrata 177/210cm, nadsvjetlo 230/70cm</t>
  </si>
  <si>
    <t>Otvaranje vrata automatsko, uz mogućnost držanja krila u otvorenom položaju</t>
  </si>
  <si>
    <t>6.5.</t>
  </si>
  <si>
    <r>
      <rPr>
        <b/>
        <sz val="10"/>
        <rFont val="Aptos Narrow"/>
        <family val="2"/>
      </rPr>
      <t xml:space="preserve">Stavka 5 </t>
    </r>
    <r>
      <rPr>
        <sz val="10"/>
        <rFont val="Aptos Narrow"/>
        <family val="2"/>
      </rPr>
      <t xml:space="preserve"> </t>
    </r>
  </si>
  <si>
    <t>Stavka šalter okna.</t>
  </si>
  <si>
    <t>Dimenzije : 80/100cm.</t>
  </si>
  <si>
    <t>Obrada: sastoji se od staklene plohe (sigurnosno staklo) koja u donjem dijelu ima otvor za dodavanje papira. S unutarnje strane dodati  neprozirnu roletu.</t>
  </si>
  <si>
    <t>6. UNUTARNJE  STAVKE UKUPNO:</t>
  </si>
  <si>
    <t>ELEKTROTEHNIČKI DIO GASTROENTROLOGIJA 4. kat</t>
  </si>
  <si>
    <t>Rekonstrukcija mrežnog polja postojećeg razvodnog ormara R04-10-C
Dobava, demontaža, rekonstrukcija, postava i spajanje opreme u postojećem razvodnom ormaru R04-10-C, mrežno polje: Radovi obuhvaćaju demontažu postojećih rastalnih osigurača tipa E27 s pripadajućim osiguračkim postoljima (postojeće stanje: 3 reda, ukupno 19 komada), rekonstrukciju unutarnje montažne opreme mrežnog polja (DIN šine, nosači, razvodni elementi) radi prilagodbe za modularnu zaštitnu opremu, dobavu, ugradnju i spajanje minijaturnih automatskih prekidača (MCB) za postojeće strujne krugove, nazivnih struja i karakteristika prema stvarnom opterećenju,
prespajanje postojećih strujnih krugova na novu zaštitnu opremu, označavanje svih zaštitnih elemenata trajnim natpisnim oznakama, ispitivanje funkcionalnosti i ispravnosti nakon izvršenih radova.</t>
  </si>
  <si>
    <t>Proširenje mrežnog polja postojećeg razvodnog ormara R04-10-C
Dobava, postava i spajanje dodatne zaštitne opreme u postojećem razvodnom ormaru R04-10-C, mrežno polje. Radovi obuhvaćaju dobavu, ugradnju i spajanje dodatnih minijaturnih automatskih prekidača (MCB) za potrebe proširenja razvodnog ormara, i to:
diferencijalna zaštitna sklopka, 4-polna, 40/0,03A, klasa AC - 2 kom,
minijaturni automatski prekidač, 10 A, 1-polni – 3 kom,
minijaturni automatski prekidač, 16 A, 1-polni – 10 kom, te prilagodbu postojeće unutarnje montažne opreme mrežnog polja (DIN šine, razvodni elementi) prema potrebi, spajanje novih strujnih krugova na ugrađenu zaštitnu opremu, označavanje svih novih zaštitnih elemenata trajnim natpisnim oznakama, te ispitivanje funkcionalnosti i ispravnosti nakon izvršenih radova.</t>
  </si>
  <si>
    <t>Rekonstrukcija agregatskog polja postojećeg razvodnog ormara R04-10-C
Dobava, demontaža, rekonstrukcija, postava i spajanje opreme u postojećem razvodnom ormaru R04-10-C, agregatsko polje. Radovi obuhvaćaju demontažu postojećih rastalnih osigurača tipa E27 s pripadajućim osiguračkim postoljima u agregatskom polju (postojeće stanje: zadnja tri reda, ukupno 9 komada), rekonstrukciju unutarnje montažne opreme agregatskog polja (DIN šine, nosači, razvodni elementi) radi prilagodbe za modularnu zaštitnu opremu, dobavu, ugradnju i spajanje minijaturnih automatskih prekidača (MCB) za postojeće i nove strujne krugove, nazivnih struja i karakteristika prema stvarnom opterećenju, prespajanje postojećih strujnih krugova na novu zaštitnu opremu, označavanje svih zaštitnih elemenata trajnim natpisnim oznakama, te ispitivanje funkcionalnosti i ispravnosti nakon izvršenih radova.</t>
  </si>
  <si>
    <t>Proširenje agregatskog polja postojećeg razvodnog ormara R04-10-C
Dobava, postava i spajanje dodatne zaštitne opreme u postojećem razvodnom ormaru R04-10-C, agregatsko polje. Radovi obuhvaćaju dobavu, ugradnju i spajanje dodatne zaštitne opreme u agregatskom polju, i to:
diferencijalna zaštitna sklopka, 4-polna, 40/0,03A, klasa AC - 2 kom,
minijaturni automatski prekidač, 10 A, 1-polni – 3 kom,
minijaturni automatski prekidač, 16 A, 1-polni – 9 kom,
minijaturni automatski prekidač, 25 A, 3-polni – 1 kom,
te prilagodbu postojeće unutarnje montažne opreme (DIN šine, razvodni elementi) prema potrebi, spajanje novih strujnih krugova, označavanje svih novih zaštitnih elemenata trajnim natpisnim oznakama, i ispitivanje funkcionalnosti i ispravnosti nakon izvršenih radova.</t>
  </si>
  <si>
    <t>Dobava, montaža i spajanje bijelog PVC parapetnog kabelskog kanala s poklopcem, pregradom za odvajanje jake i slabe struje, spojnicama za horizontalna skretanja, te za međusobno spajanje kanala, kao i oprema za učvršćenje. U kanal se smješta kutija te zelene šuko priključnice (definirane u posebnom poglavlju):</t>
  </si>
  <si>
    <t>E.10.</t>
  </si>
  <si>
    <t xml:space="preserve"> - 105x50 mm</t>
  </si>
  <si>
    <t xml:space="preserve"> - jednofazna utičnica s zaštitnim kontaktom, bijela</t>
  </si>
  <si>
    <t xml:space="preserve"> - jednofazna utičnica s zaštitnim kontaktom trostruka, bijela</t>
  </si>
  <si>
    <t xml:space="preserve"> - jednofazna utičnica s zaštitnim kontaktom, crvena</t>
  </si>
  <si>
    <t xml:space="preserve"> - jednofazna utičnica s zaštitnim kontaktom trostruka, crvena</t>
  </si>
  <si>
    <t>E.38</t>
  </si>
  <si>
    <t>E.39</t>
  </si>
  <si>
    <t>E.40</t>
  </si>
  <si>
    <t>E.41</t>
  </si>
  <si>
    <t>E.42</t>
  </si>
  <si>
    <t>E.43</t>
  </si>
  <si>
    <t>E.44</t>
  </si>
  <si>
    <t xml:space="preserve">ELEKTROTEHNIČKI DIO GASTROENTROLOGIJA 4. kat  - UKUPNO: </t>
  </si>
  <si>
    <t>V.</t>
  </si>
  <si>
    <t>VATRODOJAVA GASTROENTROLOGIJA 4. kat</t>
  </si>
  <si>
    <t>V.01</t>
  </si>
  <si>
    <t xml:space="preserve">Dobava, isporuka, ugradnja, spajanje i označavanje adresabilnog automatskog  multikriterijskog javljača požara, minimalno sljedećih karakteristika:
- mogućnost rada kao optičko-termički ili samo kao optički ili termički javljač
- podešavanje osjetljivosti u skladu s normom EN54
- podešavanje osjetljivosti prema vremenu (dan/noć)
- napredni algoritam obrade požarnih veličina za otpornost na ometajuće pojave i brzo prepoznavaje stvarnog požara
- ugrađen alarmni izlaz za dodatnu indikaciju alarma koji je potpuno programabilan
- ugrađen izolator petlje i ugrađen LED indikator
- programiran kao optički javljač
- sukladno HRN EN54-5, HRN EN54-7, HRN EN54-17
Komplet sa svim priključnim i prespojnim kabelima, radom i potrebnim montažnim materijalom do pune gotovosti.
</t>
  </si>
  <si>
    <t>V.02</t>
  </si>
  <si>
    <t xml:space="preserve">Dobava, isporuka, ugradnja i spajanje ugradnog podnožja analogno adresabilnih javljača. Spajanje podnožja se vrši odgovarajućim kabelom 2x0.8 mm
Komplet sa svim priključnim i prespojnim kabelima, radom i potrebnim montažnim materijalom do pune gotovosti.
</t>
  </si>
  <si>
    <t>V.03</t>
  </si>
  <si>
    <t xml:space="preserve">Dobava i ugradnja oznake za podnožja analogno adresabilnih javljača dimenzija 60x20 mm izrađena od transparentne plastike i učvršćene za podnožje </t>
  </si>
  <si>
    <t>V.04</t>
  </si>
  <si>
    <t>Isporučiti, montirati u plastične vatrootporne cijevi i kanalice, a pretežno po stropu na vatrootpornim nosačima negorivi vatrodojavni kabel tip JEB-H(St)H FE180 E30-E90 2×2×0,8 mm. Komplet sa svim radom i potrebnim montažnim materijalom te spajanjem.</t>
  </si>
  <si>
    <t>V.05</t>
  </si>
  <si>
    <t xml:space="preserve">Izraditi projekt izvedenog stanja. Dokumentacija se izrađuje digitalno, a predaje Naručitelju na CD-u i u papirnatoj kopiji, prema odredbama Ugovora.
Obračun po kompletu. </t>
  </si>
  <si>
    <t>V.06</t>
  </si>
  <si>
    <t xml:space="preserve">Izdavanje atesta o funkcionalnosti kompletnog sustava od nadležne institucije.
</t>
  </si>
  <si>
    <t>V.07</t>
  </si>
  <si>
    <t xml:space="preserve">Ispitivanje, puštanje u rad i primopredaja ispitnih protokola i certifikata ovlaštenih institucija.
</t>
  </si>
  <si>
    <t xml:space="preserve">VATRODOJAVA GASTROENTROLOGIJA 4. kat  - UKUPNO: </t>
  </si>
  <si>
    <t xml:space="preserve">REKAPITULACIJA GRAĐEVINSKIH I OBRTNIČKIH I ELEKTRO RADOVA  </t>
  </si>
  <si>
    <t xml:space="preserve"> </t>
  </si>
  <si>
    <t>VATRODOJAVA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</si>
</sst>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0&quot; kn&quot;"/>
    <numFmt numFmtId="165" formatCode="_-* #,##0.00\ [$kn-41A]_-;\-* #,##0.00\ [$kn-41A]_-;_-* &quot;-&quot;??\ [$kn-41A]_-;_-@_-"/>
    <numFmt numFmtId="166" formatCode="#,##0.00\ &quot;kn&quot;"/>
    <numFmt numFmtId="167" formatCode="[$-41A]General"/>
    <numFmt numFmtId="168" formatCode="_-* #,##0.00\ [$€-1]_-;\-* #,##0.00\ [$€-1]_-;_-* &quot;-&quot;??\ [$€-1]_-;_-@_-"/>
    <numFmt numFmtId="169" formatCode="#,##0.00\ [$€-41A];\-#,##0.00\ [$€-41A]"/>
    <numFmt numFmtId="170" formatCode="_-* #,##0.00\ _H_R_K_-;\-* #,##0.00\ _H_R_K_-;_-* &quot;-&quot;??\ _H_R_K_-;_-@_-"/>
    <numFmt numFmtId="171" formatCode="#,##0.0"/>
    <numFmt numFmtId="172" formatCode="_-* #,##0.00\ &quot;kn&quot;_-;\-* #,##0.00\ &quot;kn&quot;_-;_-* &quot;-&quot;??\ &quot;kn&quot;_-;_-@_-"/>
  </numFmts>
  <fonts count="81">
    <font>
      <sz val="11"/>
      <color theme="1"/>
      <name val="Calibri"/>
      <family val="2"/>
      <charset val="238"/>
      <scheme val="minor"/>
    </font>
    <font>
      <sz val="10"/>
      <name val="Arial"/>
      <family val="2"/>
      <charset val="238"/>
    </font>
    <font>
      <sz val="10"/>
      <name val="Consolas"/>
      <family val="3"/>
      <charset val="238"/>
    </font>
    <font>
      <sz val="11"/>
      <name val="Consolas"/>
      <family val="3"/>
      <charset val="238"/>
    </font>
    <font>
      <sz val="10"/>
      <name val="Arial"/>
      <family val="2"/>
      <charset val="238"/>
    </font>
    <font>
      <b/>
      <sz val="11"/>
      <name val="Consolas"/>
      <family val="3"/>
      <charset val="238"/>
    </font>
    <font>
      <sz val="9"/>
      <name val="Tahoma"/>
      <family val="2"/>
      <charset val="238"/>
    </font>
    <font>
      <sz val="10"/>
      <color indexed="17"/>
      <name val="Consolas"/>
      <family val="3"/>
      <charset val="238"/>
    </font>
    <font>
      <b/>
      <sz val="10"/>
      <name val="Consolas"/>
      <family val="3"/>
      <charset val="238"/>
    </font>
    <font>
      <sz val="11"/>
      <color theme="1"/>
      <name val="Calibri"/>
      <family val="2"/>
      <charset val="238"/>
      <scheme val="minor"/>
    </font>
    <font>
      <sz val="12"/>
      <color rgb="FF00B050"/>
      <name val="Arial"/>
      <family val="2"/>
      <charset val="238"/>
    </font>
    <font>
      <sz val="11"/>
      <name val="Arial"/>
      <family val="2"/>
      <charset val="238"/>
    </font>
    <font>
      <b/>
      <sz val="11"/>
      <name val="Arial"/>
      <family val="2"/>
      <charset val="238"/>
    </font>
    <font>
      <b/>
      <sz val="12"/>
      <name val="Arial Narrow"/>
      <family val="2"/>
    </font>
    <font>
      <sz val="10"/>
      <name val="Arial"/>
      <family val="2"/>
    </font>
    <font>
      <sz val="12"/>
      <color rgb="FF222222"/>
      <name val="Arial Narrow"/>
      <family val="2"/>
    </font>
    <font>
      <sz val="12"/>
      <name val="Arial"/>
      <family val="2"/>
      <charset val="238"/>
    </font>
    <font>
      <b/>
      <sz val="12"/>
      <name val="Arial"/>
      <family val="2"/>
      <charset val="238"/>
    </font>
    <font>
      <b/>
      <sz val="14"/>
      <name val="Arial"/>
      <family val="2"/>
      <charset val="238"/>
    </font>
    <font>
      <b/>
      <sz val="20"/>
      <name val="Arial"/>
      <family val="2"/>
      <charset val="238"/>
    </font>
    <font>
      <b/>
      <sz val="10"/>
      <name val="Arial"/>
      <family val="2"/>
      <charset val="238"/>
    </font>
    <font>
      <b/>
      <sz val="8"/>
      <name val="Arial"/>
      <family val="2"/>
    </font>
    <font>
      <b/>
      <sz val="10"/>
      <name val="Arial"/>
      <family val="2"/>
    </font>
    <font>
      <b/>
      <sz val="8"/>
      <name val="Calibri"/>
      <family val="2"/>
    </font>
    <font>
      <b/>
      <sz val="10"/>
      <color theme="1"/>
      <name val="Arial"/>
      <family val="2"/>
      <charset val="238"/>
    </font>
    <font>
      <sz val="10"/>
      <color theme="1"/>
      <name val="Arial"/>
      <family val="2"/>
    </font>
    <font>
      <sz val="10"/>
      <color theme="1"/>
      <name val="Arial"/>
      <family val="2"/>
      <charset val="238"/>
    </font>
    <font>
      <sz val="9"/>
      <name val="Arial"/>
      <family val="2"/>
      <charset val="238"/>
    </font>
    <font>
      <sz val="11"/>
      <name val="Arial"/>
      <family val="2"/>
    </font>
    <font>
      <b/>
      <sz val="11"/>
      <name val="Arial"/>
      <family val="1"/>
    </font>
    <font>
      <sz val="10"/>
      <color rgb="FFFF0000"/>
      <name val="Arial"/>
      <family val="2"/>
    </font>
    <font>
      <sz val="10"/>
      <color theme="1"/>
      <name val="Calibri"/>
      <family val="2"/>
      <charset val="238"/>
      <scheme val="minor"/>
    </font>
    <font>
      <b/>
      <sz val="10"/>
      <name val="Arial"/>
      <family val="1"/>
    </font>
    <font>
      <sz val="10"/>
      <name val="Calibri"/>
      <family val="2"/>
      <charset val="238"/>
      <scheme val="minor"/>
    </font>
    <font>
      <sz val="11"/>
      <name val="Arial"/>
      <family val="1"/>
    </font>
    <font>
      <sz val="10"/>
      <color rgb="FF000000"/>
      <name val="Arial"/>
      <family val="2"/>
      <charset val="238"/>
    </font>
    <font>
      <sz val="10"/>
      <name val="Tahoma"/>
      <family val="2"/>
      <charset val="238"/>
    </font>
    <font>
      <sz val="10"/>
      <color rgb="FFFF0000"/>
      <name val="Arial"/>
      <family val="2"/>
      <charset val="238"/>
    </font>
    <font>
      <sz val="10"/>
      <color rgb="FFFF0000"/>
      <name val="Tahoma"/>
      <family val="2"/>
      <charset val="238"/>
    </font>
    <font>
      <b/>
      <sz val="9"/>
      <color theme="1"/>
      <name val="Arial"/>
      <family val="2"/>
      <charset val="238"/>
    </font>
    <font>
      <sz val="9"/>
      <color theme="1"/>
      <name val="Arial"/>
      <family val="2"/>
    </font>
    <font>
      <sz val="9"/>
      <color theme="1"/>
      <name val="Arial"/>
      <family val="2"/>
      <charset val="238"/>
    </font>
    <font>
      <i/>
      <sz val="10"/>
      <name val="Arial"/>
      <family val="2"/>
      <charset val="238"/>
    </font>
    <font>
      <sz val="9"/>
      <name val="Tahoma"/>
      <family val="2"/>
      <charset val="1"/>
    </font>
    <font>
      <b/>
      <sz val="11"/>
      <color rgb="FFFF0000"/>
      <name val="Arial"/>
      <family val="2"/>
    </font>
    <font>
      <b/>
      <sz val="10"/>
      <color rgb="FFFF0000"/>
      <name val="Arial"/>
      <family val="2"/>
    </font>
    <font>
      <b/>
      <sz val="11"/>
      <name val="Arial"/>
      <family val="2"/>
    </font>
    <font>
      <sz val="10"/>
      <name val="Arial Narrow"/>
      <family val="2"/>
    </font>
    <font>
      <b/>
      <sz val="11"/>
      <color rgb="FFFF0000"/>
      <name val="Arial Narrow"/>
      <family val="2"/>
    </font>
    <font>
      <b/>
      <sz val="10"/>
      <color rgb="FFFF0000"/>
      <name val="Arial Narrow"/>
      <family val="2"/>
    </font>
    <font>
      <sz val="11"/>
      <name val="Arial Narrow"/>
      <family val="2"/>
    </font>
    <font>
      <b/>
      <sz val="11"/>
      <name val="Arial Narrow"/>
      <family val="2"/>
    </font>
    <font>
      <sz val="11"/>
      <color indexed="10"/>
      <name val="Arial Narrow"/>
      <family val="2"/>
    </font>
    <font>
      <sz val="11"/>
      <color indexed="17"/>
      <name val="Arial Narrow"/>
      <family val="2"/>
    </font>
    <font>
      <u/>
      <sz val="10"/>
      <name val="Arial Narrow"/>
      <family val="2"/>
    </font>
    <font>
      <b/>
      <sz val="10"/>
      <color indexed="40"/>
      <name val="Arial Narrow"/>
      <family val="2"/>
    </font>
    <font>
      <sz val="10"/>
      <color indexed="40"/>
      <name val="Arial Narrow"/>
      <family val="2"/>
    </font>
    <font>
      <sz val="11"/>
      <color indexed="8"/>
      <name val="Arial Narrow"/>
      <family val="2"/>
    </font>
    <font>
      <sz val="11"/>
      <color theme="1"/>
      <name val="Arial Narrow"/>
      <family val="2"/>
    </font>
    <font>
      <sz val="11"/>
      <color rgb="FFFF0000"/>
      <name val="Arial Narrow"/>
      <family val="2"/>
    </font>
    <font>
      <i/>
      <sz val="9"/>
      <color indexed="63"/>
      <name val="Arial"/>
      <family val="2"/>
    </font>
    <font>
      <sz val="9"/>
      <color indexed="63"/>
      <name val="Arial"/>
      <family val="2"/>
    </font>
    <font>
      <u/>
      <sz val="11"/>
      <name val="Arial Narrow"/>
      <family val="2"/>
    </font>
    <font>
      <sz val="10"/>
      <name val="Aptos Narrow"/>
      <family val="2"/>
    </font>
    <font>
      <sz val="11"/>
      <color theme="1"/>
      <name val="Aptos Narrow"/>
      <family val="2"/>
    </font>
    <font>
      <sz val="11"/>
      <name val="Aptos Narrow"/>
      <family val="2"/>
    </font>
    <font>
      <b/>
      <sz val="10"/>
      <name val="Aptos Narrow"/>
      <family val="2"/>
    </font>
    <font>
      <sz val="11"/>
      <color indexed="8"/>
      <name val="Calibri"/>
      <family val="2"/>
      <charset val="238"/>
    </font>
    <font>
      <b/>
      <sz val="10"/>
      <color indexed="8"/>
      <name val="Arial"/>
      <family val="2"/>
      <charset val="238"/>
    </font>
    <font>
      <sz val="10"/>
      <name val="Arial CE"/>
      <family val="2"/>
      <charset val="238"/>
    </font>
    <font>
      <sz val="10"/>
      <color indexed="8"/>
      <name val="Arial"/>
      <family val="2"/>
      <charset val="238"/>
    </font>
    <font>
      <sz val="10"/>
      <name val="Helv"/>
    </font>
    <font>
      <sz val="10"/>
      <name val="Calibri"/>
      <family val="2"/>
    </font>
    <font>
      <sz val="8.5"/>
      <name val="Arial"/>
      <family val="2"/>
      <charset val="238"/>
    </font>
    <font>
      <sz val="10"/>
      <name val="Symbol"/>
      <family val="1"/>
      <charset val="2"/>
    </font>
    <font>
      <sz val="7"/>
      <name val="Times New Roman"/>
      <family val="1"/>
      <charset val="238"/>
    </font>
    <font>
      <b/>
      <sz val="8"/>
      <color indexed="23"/>
      <name val="Arial Narrow"/>
      <family val="2"/>
    </font>
    <font>
      <b/>
      <sz val="10"/>
      <name val="Arial Narrow"/>
      <family val="2"/>
    </font>
    <font>
      <sz val="10"/>
      <name val="Arial Narrow"/>
      <family val="2"/>
      <charset val="238"/>
    </font>
    <font>
      <sz val="11"/>
      <color indexed="17"/>
      <name val="Calibri"/>
      <family val="2"/>
      <charset val="238"/>
    </font>
    <font>
      <sz val="8"/>
      <color rgb="FFFFFFFF"/>
      <name val="Arial"/>
      <family val="2"/>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23"/>
        <bgColor indexed="64"/>
      </patternFill>
    </fill>
    <fill>
      <patternFill patternType="solid">
        <fgColor indexed="2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indexed="41"/>
        <bgColor indexed="64"/>
      </patternFill>
    </fill>
    <fill>
      <patternFill patternType="solid">
        <fgColor indexed="42"/>
        <bgColor indexed="64"/>
      </patternFill>
    </fill>
  </fills>
  <borders count="17">
    <border>
      <left/>
      <right/>
      <top/>
      <bottom/>
      <diagonal/>
    </border>
    <border>
      <left/>
      <right/>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top style="hair">
        <color indexed="64"/>
      </top>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bottom style="double">
        <color indexed="64"/>
      </bottom>
      <diagonal/>
    </border>
  </borders>
  <cellStyleXfs count="23">
    <xf numFmtId="0" fontId="0" fillId="0" borderId="0"/>
    <xf numFmtId="0" fontId="1" fillId="0" borderId="0"/>
    <xf numFmtId="0" fontId="4" fillId="0" borderId="0"/>
    <xf numFmtId="0" fontId="6" fillId="0" borderId="0">
      <alignment horizontal="justify" wrapText="1"/>
    </xf>
    <xf numFmtId="0" fontId="4" fillId="0" borderId="0"/>
    <xf numFmtId="0" fontId="4" fillId="0" borderId="0"/>
    <xf numFmtId="0" fontId="6" fillId="0" borderId="0">
      <alignment horizontal="justify" wrapText="1"/>
    </xf>
    <xf numFmtId="0" fontId="4" fillId="0" borderId="0"/>
    <xf numFmtId="0" fontId="14" fillId="0" borderId="0"/>
    <xf numFmtId="0" fontId="14" fillId="0" borderId="0"/>
    <xf numFmtId="0" fontId="34" fillId="0" borderId="0"/>
    <xf numFmtId="167" fontId="35" fillId="0" borderId="0"/>
    <xf numFmtId="0" fontId="34" fillId="0" borderId="0"/>
    <xf numFmtId="0" fontId="9" fillId="0" borderId="0"/>
    <xf numFmtId="170" fontId="4" fillId="0" borderId="0" applyFont="0" applyFill="0" applyBorder="0" applyAlignment="0" applyProtection="0"/>
    <xf numFmtId="0" fontId="67" fillId="0" borderId="0"/>
    <xf numFmtId="0" fontId="9" fillId="0" borderId="0"/>
    <xf numFmtId="0" fontId="4" fillId="0" borderId="0"/>
    <xf numFmtId="0" fontId="79" fillId="10" borderId="0" applyNumberFormat="0" applyBorder="0" applyAlignment="0" applyProtection="0"/>
    <xf numFmtId="0" fontId="4" fillId="0" borderId="0"/>
    <xf numFmtId="0" fontId="14" fillId="0" borderId="0"/>
    <xf numFmtId="0" fontId="4" fillId="0" borderId="0"/>
    <xf numFmtId="0" fontId="14" fillId="0" borderId="0"/>
  </cellStyleXfs>
  <cellXfs count="784">
    <xf numFmtId="0" fontId="0" fillId="0" borderId="0" xfId="0"/>
    <xf numFmtId="0" fontId="2" fillId="0" borderId="0" xfId="1" applyFont="1" applyAlignment="1">
      <alignment wrapText="1"/>
    </xf>
    <xf numFmtId="2" fontId="2" fillId="0" borderId="0" xfId="1" applyNumberFormat="1" applyFont="1" applyAlignment="1">
      <alignment wrapText="1"/>
    </xf>
    <xf numFmtId="4" fontId="2" fillId="0" borderId="0" xfId="1" applyNumberFormat="1" applyFont="1" applyAlignment="1">
      <alignment wrapText="1"/>
    </xf>
    <xf numFmtId="0" fontId="3" fillId="0" borderId="0" xfId="1" applyFont="1" applyAlignment="1">
      <alignment wrapText="1"/>
    </xf>
    <xf numFmtId="4" fontId="3" fillId="0" borderId="0" xfId="1" applyNumberFormat="1" applyFont="1" applyAlignment="1">
      <alignment wrapText="1"/>
    </xf>
    <xf numFmtId="0" fontId="3" fillId="0" borderId="0" xfId="1" applyFont="1" applyBorder="1" applyAlignment="1">
      <alignment wrapText="1"/>
    </xf>
    <xf numFmtId="4" fontId="3" fillId="0" borderId="0" xfId="1" applyNumberFormat="1" applyFont="1" applyBorder="1" applyAlignment="1">
      <alignment wrapText="1"/>
    </xf>
    <xf numFmtId="0" fontId="3" fillId="0" borderId="1" xfId="1" applyFont="1" applyBorder="1" applyAlignment="1">
      <alignment wrapText="1"/>
    </xf>
    <xf numFmtId="0" fontId="3" fillId="0" borderId="1" xfId="1" applyFont="1" applyBorder="1" applyAlignment="1">
      <alignment horizontal="left" wrapText="1"/>
    </xf>
    <xf numFmtId="4" fontId="5" fillId="0" borderId="1" xfId="1" applyNumberFormat="1" applyFont="1" applyBorder="1" applyAlignment="1">
      <alignment horizontal="center" wrapText="1"/>
    </xf>
    <xf numFmtId="0" fontId="3" fillId="0" borderId="0" xfId="1" applyFont="1" applyAlignment="1">
      <alignment horizontal="right" wrapText="1"/>
    </xf>
    <xf numFmtId="4" fontId="3" fillId="0" borderId="0" xfId="3" applyNumberFormat="1" applyFont="1" applyAlignment="1">
      <alignment horizontal="right" vertical="top"/>
    </xf>
    <xf numFmtId="0" fontId="3" fillId="0" borderId="1" xfId="1" applyFont="1" applyBorder="1" applyAlignment="1">
      <alignment horizontal="right" wrapText="1"/>
    </xf>
    <xf numFmtId="4" fontId="3" fillId="0" borderId="1" xfId="1" applyNumberFormat="1" applyFont="1" applyBorder="1" applyAlignment="1">
      <alignment wrapText="1"/>
    </xf>
    <xf numFmtId="4" fontId="3" fillId="2" borderId="2" xfId="4" applyNumberFormat="1" applyFont="1" applyFill="1" applyBorder="1" applyAlignment="1">
      <alignment horizontal="right"/>
    </xf>
    <xf numFmtId="0" fontId="7" fillId="0" borderId="0" xfId="1" applyFont="1" applyAlignment="1">
      <alignment horizontal="right" wrapText="1"/>
    </xf>
    <xf numFmtId="0" fontId="7" fillId="0" borderId="0" xfId="1" applyFont="1" applyAlignment="1">
      <alignment wrapText="1"/>
    </xf>
    <xf numFmtId="0" fontId="8" fillId="0" borderId="0" xfId="1" applyFont="1" applyAlignment="1">
      <alignment horizontal="center" vertical="center" wrapText="1"/>
    </xf>
    <xf numFmtId="4" fontId="5" fillId="0" borderId="0" xfId="1" applyNumberFormat="1" applyFont="1" applyAlignment="1">
      <alignment horizontal="center" vertical="center" wrapText="1"/>
    </xf>
    <xf numFmtId="0" fontId="1" fillId="0" borderId="0" xfId="1"/>
    <xf numFmtId="0" fontId="4" fillId="0" borderId="0" xfId="1" applyFont="1" applyFill="1"/>
    <xf numFmtId="49" fontId="10" fillId="0" borderId="0" xfId="5" applyNumberFormat="1" applyFont="1" applyAlignment="1">
      <alignment horizontal="justify" vertical="top"/>
    </xf>
    <xf numFmtId="49" fontId="10" fillId="0" borderId="0" xfId="5" applyNumberFormat="1" applyFont="1" applyAlignment="1">
      <alignment horizontal="center"/>
    </xf>
    <xf numFmtId="0" fontId="11" fillId="0" borderId="0" xfId="5" applyFont="1" applyAlignment="1">
      <alignment horizontal="center" vertical="center" wrapText="1"/>
    </xf>
    <xf numFmtId="4" fontId="10" fillId="0" borderId="0" xfId="5" applyNumberFormat="1" applyFont="1" applyAlignment="1">
      <alignment horizontal="right"/>
    </xf>
    <xf numFmtId="0" fontId="4" fillId="0" borderId="0" xfId="5"/>
    <xf numFmtId="0" fontId="4" fillId="0" borderId="0" xfId="5" applyFont="1" applyFill="1" applyAlignment="1">
      <alignment vertical="center"/>
    </xf>
    <xf numFmtId="0" fontId="4" fillId="0" borderId="0" xfId="4" applyFont="1" applyAlignment="1">
      <alignment vertical="top"/>
    </xf>
    <xf numFmtId="164" fontId="12" fillId="0" borderId="0" xfId="4" applyNumberFormat="1" applyFont="1" applyAlignment="1">
      <alignment horizontal="left" vertical="top" wrapText="1"/>
    </xf>
    <xf numFmtId="164" fontId="4" fillId="0" borderId="0" xfId="4" applyNumberFormat="1" applyFont="1" applyAlignment="1">
      <alignment vertical="top"/>
    </xf>
    <xf numFmtId="0" fontId="13" fillId="0" borderId="0" xfId="1" applyFont="1" applyAlignment="1">
      <alignment wrapText="1"/>
    </xf>
    <xf numFmtId="0" fontId="4" fillId="0" borderId="0" xfId="4" applyFont="1" applyAlignment="1">
      <alignment vertical="top" wrapText="1"/>
    </xf>
    <xf numFmtId="164" fontId="14" fillId="0" borderId="0" xfId="4" applyNumberFormat="1" applyFont="1" applyAlignment="1">
      <alignment vertical="center" wrapText="1"/>
    </xf>
    <xf numFmtId="0" fontId="4" fillId="0" borderId="0" xfId="5" applyFont="1" applyFill="1"/>
    <xf numFmtId="0" fontId="15" fillId="0" borderId="0" xfId="1" applyFont="1"/>
    <xf numFmtId="164" fontId="12" fillId="0" borderId="0" xfId="4" applyNumberFormat="1" applyFont="1" applyAlignment="1">
      <alignment vertical="top"/>
    </xf>
    <xf numFmtId="164" fontId="16" fillId="0" borderId="0" xfId="4" applyNumberFormat="1" applyFont="1" applyAlignment="1">
      <alignment vertical="top" wrapText="1"/>
    </xf>
    <xf numFmtId="0" fontId="16" fillId="0" borderId="0" xfId="5" applyFont="1"/>
    <xf numFmtId="164" fontId="17" fillId="0" borderId="0" xfId="4" applyNumberFormat="1" applyFont="1" applyAlignment="1">
      <alignment vertical="top"/>
    </xf>
    <xf numFmtId="17" fontId="16" fillId="0" borderId="0" xfId="5" quotePrefix="1" applyNumberFormat="1" applyFont="1"/>
    <xf numFmtId="4" fontId="4" fillId="0" borderId="0" xfId="5" applyNumberFormat="1" applyFont="1" applyFill="1" applyAlignment="1"/>
    <xf numFmtId="0" fontId="11" fillId="0" borderId="0" xfId="5" applyFont="1" applyAlignment="1">
      <alignment horizontal="left" vertical="top"/>
    </xf>
    <xf numFmtId="0" fontId="4" fillId="0" borderId="0" xfId="5" applyAlignment="1">
      <alignment vertical="center"/>
    </xf>
    <xf numFmtId="0" fontId="4" fillId="0" borderId="0" xfId="4" applyFont="1" applyAlignment="1">
      <alignment vertical="center" wrapText="1"/>
    </xf>
    <xf numFmtId="164" fontId="18" fillId="0" borderId="0" xfId="4" applyNumberFormat="1" applyFont="1" applyAlignment="1">
      <alignment vertical="center" wrapText="1"/>
    </xf>
    <xf numFmtId="164" fontId="19" fillId="0" borderId="0" xfId="4" applyNumberFormat="1" applyFont="1" applyAlignment="1">
      <alignment vertical="top" wrapText="1"/>
    </xf>
    <xf numFmtId="0" fontId="4" fillId="0" borderId="0" xfId="4" applyFont="1" applyAlignment="1">
      <alignment vertical="center"/>
    </xf>
    <xf numFmtId="164" fontId="16" fillId="0" borderId="0" xfId="4" applyNumberFormat="1" applyFont="1" applyAlignment="1">
      <alignment vertical="center"/>
    </xf>
    <xf numFmtId="164" fontId="16" fillId="0" borderId="0" xfId="4" applyNumberFormat="1" applyFont="1" applyAlignment="1">
      <alignment vertical="top"/>
    </xf>
    <xf numFmtId="0" fontId="9" fillId="0" borderId="0" xfId="4" applyFont="1" applyAlignment="1">
      <alignment vertical="top"/>
    </xf>
    <xf numFmtId="164" fontId="11" fillId="0" borderId="0" xfId="4" applyNumberFormat="1" applyFont="1" applyAlignment="1">
      <alignment vertical="top"/>
    </xf>
    <xf numFmtId="0" fontId="4" fillId="0" borderId="0" xfId="5" applyFont="1" applyFill="1" applyAlignment="1">
      <alignment vertical="top"/>
    </xf>
    <xf numFmtId="0" fontId="4" fillId="0" borderId="0" xfId="5" applyFont="1" applyFill="1" applyAlignment="1">
      <alignment horizontal="left" indent="2"/>
    </xf>
    <xf numFmtId="4" fontId="4" fillId="0" borderId="0" xfId="5" applyNumberFormat="1" applyFont="1" applyFill="1" applyAlignment="1">
      <alignment horizontal="right"/>
    </xf>
    <xf numFmtId="0" fontId="4" fillId="0" borderId="0" xfId="1" applyFont="1" applyFill="1" applyAlignment="1">
      <alignment horizontal="left" indent="2"/>
    </xf>
    <xf numFmtId="0" fontId="4" fillId="0" borderId="0" xfId="1" applyFont="1" applyFill="1" applyAlignment="1">
      <alignment vertical="top"/>
    </xf>
    <xf numFmtId="4" fontId="4" fillId="0" borderId="0" xfId="1" applyNumberFormat="1" applyFont="1" applyFill="1" applyAlignment="1">
      <alignment horizontal="right"/>
    </xf>
    <xf numFmtId="4" fontId="4" fillId="0" borderId="0" xfId="1" applyNumberFormat="1" applyFont="1" applyFill="1" applyAlignment="1"/>
    <xf numFmtId="0" fontId="17" fillId="0" borderId="0" xfId="4" applyNumberFormat="1" applyFont="1" applyFill="1" applyBorder="1" applyAlignment="1" applyProtection="1">
      <alignment horizontal="center" vertical="center"/>
    </xf>
    <xf numFmtId="0" fontId="17" fillId="0" borderId="0" xfId="4" applyNumberFormat="1" applyFont="1" applyFill="1" applyBorder="1" applyAlignment="1" applyProtection="1">
      <alignment vertical="center"/>
    </xf>
    <xf numFmtId="0" fontId="20" fillId="0" borderId="0" xfId="4" applyNumberFormat="1" applyFont="1" applyFill="1" applyBorder="1" applyAlignment="1" applyProtection="1">
      <alignment horizontal="center" vertical="center"/>
    </xf>
    <xf numFmtId="165" fontId="17" fillId="0" borderId="0" xfId="4" applyNumberFormat="1" applyFont="1" applyFill="1" applyBorder="1" applyAlignment="1" applyProtection="1">
      <alignment vertical="center"/>
    </xf>
    <xf numFmtId="0" fontId="4" fillId="0" borderId="0" xfId="4" applyFill="1"/>
    <xf numFmtId="49" fontId="21" fillId="3" borderId="3" xfId="4" applyNumberFormat="1" applyFont="1" applyFill="1" applyBorder="1" applyAlignment="1">
      <alignment horizontal="center" vertical="center" wrapText="1"/>
    </xf>
    <xf numFmtId="49" fontId="22" fillId="3" borderId="3" xfId="4" applyNumberFormat="1" applyFont="1" applyFill="1" applyBorder="1" applyAlignment="1">
      <alignment horizontal="center" vertical="center" wrapText="1"/>
    </xf>
    <xf numFmtId="49" fontId="20" fillId="3" borderId="3" xfId="4" applyNumberFormat="1" applyFont="1" applyFill="1" applyBorder="1" applyAlignment="1">
      <alignment horizontal="center" vertical="center" wrapText="1"/>
    </xf>
    <xf numFmtId="165" fontId="21" fillId="3" borderId="4" xfId="4" applyNumberFormat="1" applyFont="1" applyFill="1" applyBorder="1" applyAlignment="1">
      <alignment horizontal="center" vertical="center" wrapText="1"/>
    </xf>
    <xf numFmtId="0" fontId="21" fillId="0" borderId="0" xfId="4" applyFont="1" applyFill="1" applyBorder="1" applyAlignment="1">
      <alignment horizontal="center" vertical="center" wrapText="1"/>
    </xf>
    <xf numFmtId="49" fontId="22" fillId="0" borderId="0" xfId="4" applyNumberFormat="1" applyFont="1" applyFill="1" applyBorder="1" applyAlignment="1">
      <alignment horizontal="center" vertical="center" wrapText="1"/>
    </xf>
    <xf numFmtId="0" fontId="20" fillId="0" borderId="0" xfId="4" applyFont="1" applyFill="1" applyBorder="1" applyAlignment="1">
      <alignment horizontal="center" vertical="center" wrapText="1"/>
    </xf>
    <xf numFmtId="165" fontId="21" fillId="0" borderId="0" xfId="4" applyNumberFormat="1" applyFont="1" applyFill="1" applyBorder="1" applyAlignment="1">
      <alignment horizontal="center" vertical="center" wrapText="1"/>
    </xf>
    <xf numFmtId="0" fontId="20" fillId="0" borderId="0" xfId="4" applyFont="1" applyFill="1" applyAlignment="1">
      <alignment horizontal="center" vertical="top"/>
    </xf>
    <xf numFmtId="0" fontId="20" fillId="0" borderId="0" xfId="4" applyFont="1" applyFill="1" applyAlignment="1">
      <alignment horizontal="justify" vertical="top" wrapText="1"/>
    </xf>
    <xf numFmtId="0" fontId="4" fillId="0" borderId="0" xfId="4" applyFont="1" applyFill="1" applyAlignment="1">
      <alignment horizontal="center"/>
    </xf>
    <xf numFmtId="3" fontId="4" fillId="0" borderId="0" xfId="4" applyNumberFormat="1" applyFont="1" applyFill="1" applyAlignment="1">
      <alignment horizontal="center"/>
    </xf>
    <xf numFmtId="4" fontId="14" fillId="0" borderId="0" xfId="4" applyNumberFormat="1" applyFont="1" applyFill="1" applyAlignment="1">
      <alignment horizontal="center"/>
    </xf>
    <xf numFmtId="165" fontId="14" fillId="0" borderId="0" xfId="4" applyNumberFormat="1" applyFont="1" applyFill="1" applyAlignment="1">
      <alignment horizontal="right"/>
    </xf>
    <xf numFmtId="0" fontId="14" fillId="0" borderId="0" xfId="4" applyFont="1" applyFill="1"/>
    <xf numFmtId="0" fontId="24" fillId="0" borderId="0" xfId="1" applyFont="1" applyAlignment="1">
      <alignment horizontal="center" vertical="top" wrapText="1"/>
    </xf>
    <xf numFmtId="0" fontId="20" fillId="0" borderId="0" xfId="6" applyFont="1" applyAlignment="1">
      <alignment horizontal="justify" vertical="top" wrapText="1"/>
    </xf>
    <xf numFmtId="0" fontId="25" fillId="0" borderId="0" xfId="1" applyFont="1" applyAlignment="1">
      <alignment horizontal="left" vertical="top" wrapText="1"/>
    </xf>
    <xf numFmtId="0" fontId="26" fillId="0" borderId="0" xfId="1" applyFont="1" applyAlignment="1">
      <alignment horizontal="center" vertical="top" wrapText="1"/>
    </xf>
    <xf numFmtId="0" fontId="4" fillId="0" borderId="0" xfId="6" applyFont="1" applyAlignment="1">
      <alignment horizontal="right" vertical="top" wrapText="1"/>
    </xf>
    <xf numFmtId="0" fontId="4" fillId="0" borderId="0" xfId="6" applyFont="1" applyAlignment="1">
      <alignment horizontal="right" vertical="top"/>
    </xf>
    <xf numFmtId="0" fontId="27" fillId="0" borderId="0" xfId="6" applyFont="1" applyAlignment="1">
      <alignment horizontal="justify" vertical="top" wrapText="1"/>
    </xf>
    <xf numFmtId="1" fontId="4" fillId="0" borderId="0" xfId="5" applyNumberFormat="1" applyFont="1" applyFill="1" applyBorder="1" applyAlignment="1">
      <alignment horizontal="center" vertical="top"/>
    </xf>
    <xf numFmtId="0" fontId="14" fillId="0" borderId="0" xfId="1" applyFont="1" applyAlignment="1">
      <alignment horizontal="justify" vertical="top"/>
    </xf>
    <xf numFmtId="0" fontId="1" fillId="0" borderId="0" xfId="1" applyAlignment="1">
      <alignment horizontal="center"/>
    </xf>
    <xf numFmtId="0" fontId="1" fillId="0" borderId="0" xfId="1" applyAlignment="1">
      <alignment horizontal="justify" vertical="top"/>
    </xf>
    <xf numFmtId="0" fontId="28" fillId="0" borderId="0" xfId="1" applyFont="1" applyAlignment="1">
      <alignment horizontal="justify" vertical="top"/>
    </xf>
    <xf numFmtId="0" fontId="1" fillId="0" borderId="0" xfId="1" applyAlignment="1">
      <alignment horizontal="center" vertical="top"/>
    </xf>
    <xf numFmtId="0" fontId="1" fillId="0" borderId="0" xfId="1" applyAlignment="1">
      <alignment horizontal="right"/>
    </xf>
    <xf numFmtId="4" fontId="1" fillId="0" borderId="0" xfId="1" applyNumberFormat="1" applyAlignment="1">
      <alignment horizontal="right"/>
    </xf>
    <xf numFmtId="0" fontId="14" fillId="0" borderId="0" xfId="1" applyFont="1" applyAlignment="1">
      <alignment horizontal="justify"/>
    </xf>
    <xf numFmtId="0" fontId="14" fillId="0" borderId="0" xfId="1" applyFont="1" applyAlignment="1">
      <alignment horizontal="center" vertical="top"/>
    </xf>
    <xf numFmtId="0" fontId="14" fillId="0" borderId="0" xfId="1" applyFont="1"/>
    <xf numFmtId="0" fontId="29" fillId="0" borderId="0" xfId="1" applyFont="1" applyAlignment="1">
      <alignment horizontal="center" vertical="top"/>
    </xf>
    <xf numFmtId="1" fontId="14" fillId="0" borderId="0" xfId="5" applyNumberFormat="1" applyFont="1" applyFill="1" applyBorder="1" applyAlignment="1">
      <alignment horizontal="center" vertical="top"/>
    </xf>
    <xf numFmtId="0" fontId="14" fillId="0" borderId="0" xfId="7" applyFont="1" applyFill="1" applyAlignment="1">
      <alignment horizontal="justify" vertical="top"/>
    </xf>
    <xf numFmtId="0" fontId="14" fillId="0" borderId="0" xfId="5" applyFont="1" applyFill="1" applyAlignment="1">
      <alignment horizontal="right"/>
    </xf>
    <xf numFmtId="0" fontId="14" fillId="0" borderId="0" xfId="7" applyFont="1" applyFill="1" applyBorder="1" applyAlignment="1">
      <alignment horizontal="center"/>
    </xf>
    <xf numFmtId="0" fontId="14" fillId="0" borderId="0" xfId="5" applyFont="1" applyFill="1"/>
    <xf numFmtId="0" fontId="14" fillId="0" borderId="0" xfId="1" applyFont="1" applyFill="1"/>
    <xf numFmtId="1" fontId="30" fillId="0" borderId="0" xfId="5" applyNumberFormat="1" applyFont="1" applyBorder="1" applyAlignment="1">
      <alignment horizontal="center" vertical="top"/>
    </xf>
    <xf numFmtId="0" fontId="30" fillId="0" borderId="0" xfId="7" applyFont="1" applyAlignment="1">
      <alignment horizontal="justify" vertical="top"/>
    </xf>
    <xf numFmtId="0" fontId="30" fillId="0" borderId="0" xfId="5" applyFont="1" applyAlignment="1">
      <alignment horizontal="right"/>
    </xf>
    <xf numFmtId="0" fontId="30" fillId="0" borderId="0" xfId="7" applyFont="1" applyBorder="1" applyAlignment="1">
      <alignment horizontal="center"/>
    </xf>
    <xf numFmtId="0" fontId="30" fillId="0" borderId="0" xfId="5" applyFont="1"/>
    <xf numFmtId="0" fontId="30" fillId="0" borderId="0" xfId="1" applyFont="1"/>
    <xf numFmtId="1" fontId="14" fillId="0" borderId="0" xfId="5" applyNumberFormat="1" applyFont="1" applyBorder="1" applyAlignment="1">
      <alignment horizontal="center" vertical="top"/>
    </xf>
    <xf numFmtId="0" fontId="14" fillId="0" borderId="0" xfId="7" applyFont="1" applyAlignment="1">
      <alignment horizontal="justify" vertical="top"/>
    </xf>
    <xf numFmtId="0" fontId="14" fillId="0" borderId="0" xfId="5" applyFont="1" applyAlignment="1">
      <alignment horizontal="right"/>
    </xf>
    <xf numFmtId="0" fontId="14" fillId="0" borderId="0" xfId="7" applyFont="1" applyBorder="1" applyAlignment="1">
      <alignment horizontal="center"/>
    </xf>
    <xf numFmtId="0" fontId="14" fillId="0" borderId="0" xfId="5" applyFont="1"/>
    <xf numFmtId="0" fontId="14" fillId="0" borderId="0" xfId="5" applyFont="1" applyAlignment="1">
      <alignment horizontal="left" vertical="top" wrapText="1"/>
    </xf>
    <xf numFmtId="0" fontId="31" fillId="0" borderId="0" xfId="1" applyFont="1" applyAlignment="1">
      <alignment horizontal="center"/>
    </xf>
    <xf numFmtId="0" fontId="14" fillId="0" borderId="0" xfId="7" applyFont="1" applyBorder="1" applyAlignment="1">
      <alignment horizontal="justify" vertical="top"/>
    </xf>
    <xf numFmtId="0" fontId="25" fillId="0" borderId="0" xfId="1" applyFont="1" applyAlignment="1">
      <alignment horizontal="right"/>
    </xf>
    <xf numFmtId="0" fontId="4" fillId="0" borderId="0" xfId="7" applyFont="1" applyAlignment="1">
      <alignment horizontal="center"/>
    </xf>
    <xf numFmtId="166" fontId="31" fillId="0" borderId="0" xfId="1" applyNumberFormat="1" applyFont="1"/>
    <xf numFmtId="0" fontId="27" fillId="0" borderId="0" xfId="6" applyNumberFormat="1" applyFont="1" applyAlignment="1">
      <alignment horizontal="justify" vertical="top" wrapText="1"/>
    </xf>
    <xf numFmtId="0" fontId="32" fillId="0" borderId="0" xfId="1" applyFont="1" applyAlignment="1">
      <alignment horizontal="justify" vertical="top"/>
    </xf>
    <xf numFmtId="0" fontId="14" fillId="0" borderId="0" xfId="1" applyFont="1" applyAlignment="1">
      <alignment horizontal="center"/>
    </xf>
    <xf numFmtId="0" fontId="14" fillId="0" borderId="0" xfId="1" applyFont="1" applyAlignment="1">
      <alignment horizontal="right"/>
    </xf>
    <xf numFmtId="2" fontId="4" fillId="0" borderId="0" xfId="7" applyNumberFormat="1" applyAlignment="1">
      <alignment horizontal="center" vertical="top"/>
    </xf>
    <xf numFmtId="0" fontId="4" fillId="0" borderId="0" xfId="5" applyAlignment="1">
      <alignment horizontal="left" vertical="top" wrapText="1"/>
    </xf>
    <xf numFmtId="0" fontId="4" fillId="0" borderId="0" xfId="5" applyAlignment="1">
      <alignment horizontal="right"/>
    </xf>
    <xf numFmtId="0" fontId="4" fillId="0" borderId="0" xfId="7" applyAlignment="1">
      <alignment horizontal="center"/>
    </xf>
    <xf numFmtId="1" fontId="4" fillId="0" borderId="0" xfId="5" applyNumberFormat="1" applyFont="1" applyAlignment="1">
      <alignment horizontal="center" vertical="top"/>
    </xf>
    <xf numFmtId="0" fontId="4" fillId="0" borderId="0" xfId="5" applyFont="1" applyAlignment="1">
      <alignment horizontal="left" vertical="top" wrapText="1"/>
    </xf>
    <xf numFmtId="0" fontId="4" fillId="0" borderId="0" xfId="5" applyFont="1" applyAlignment="1">
      <alignment horizontal="right"/>
    </xf>
    <xf numFmtId="0" fontId="4" fillId="0" borderId="0" xfId="5" applyFont="1"/>
    <xf numFmtId="0" fontId="33" fillId="0" borderId="0" xfId="1" applyFont="1" applyAlignment="1">
      <alignment horizontal="center"/>
    </xf>
    <xf numFmtId="166" fontId="33" fillId="0" borderId="0" xfId="1" applyNumberFormat="1" applyFont="1"/>
    <xf numFmtId="2" fontId="4" fillId="0" borderId="0" xfId="8" applyNumberFormat="1" applyFont="1" applyAlignment="1">
      <alignment horizontal="center" vertical="top"/>
    </xf>
    <xf numFmtId="0" fontId="4" fillId="0" borderId="0" xfId="9" applyFont="1" applyAlignment="1">
      <alignment horizontal="justify" vertical="top" wrapText="1"/>
    </xf>
    <xf numFmtId="0" fontId="14" fillId="0" borderId="0" xfId="9" applyFont="1" applyAlignment="1">
      <alignment horizontal="right"/>
    </xf>
    <xf numFmtId="0" fontId="4" fillId="0" borderId="0" xfId="9" applyFont="1" applyAlignment="1">
      <alignment horizontal="justify" vertical="top"/>
    </xf>
    <xf numFmtId="0" fontId="14" fillId="0" borderId="0" xfId="9" applyAlignment="1">
      <alignment horizontal="center"/>
    </xf>
    <xf numFmtId="0" fontId="4" fillId="0" borderId="0" xfId="10" applyFont="1" applyBorder="1" applyAlignment="1">
      <alignment horizontal="center" vertical="top"/>
    </xf>
    <xf numFmtId="167" fontId="36" fillId="0" borderId="0" xfId="11" applyFont="1" applyBorder="1" applyAlignment="1">
      <alignment horizontal="justify" vertical="top"/>
    </xf>
    <xf numFmtId="0" fontId="25" fillId="0" borderId="0" xfId="1" applyFont="1" applyBorder="1" applyAlignment="1">
      <alignment horizontal="center"/>
    </xf>
    <xf numFmtId="0" fontId="4" fillId="0" borderId="0" xfId="7" applyFont="1" applyBorder="1" applyAlignment="1">
      <alignment horizontal="center"/>
    </xf>
    <xf numFmtId="0" fontId="37" fillId="0" borderId="0" xfId="6" applyNumberFormat="1" applyFont="1" applyBorder="1" applyAlignment="1">
      <alignment horizontal="justify" vertical="top" wrapText="1"/>
    </xf>
    <xf numFmtId="165" fontId="37" fillId="0" borderId="0" xfId="6" applyNumberFormat="1" applyFont="1" applyBorder="1" applyAlignment="1">
      <alignment horizontal="right" vertical="top" wrapText="1"/>
    </xf>
    <xf numFmtId="0" fontId="37" fillId="0" borderId="0" xfId="10" applyFont="1" applyBorder="1" applyAlignment="1">
      <alignment horizontal="center" vertical="top"/>
    </xf>
    <xf numFmtId="167" fontId="38" fillId="0" borderId="0" xfId="11" applyFont="1" applyBorder="1" applyAlignment="1">
      <alignment horizontal="justify" vertical="top"/>
    </xf>
    <xf numFmtId="0" fontId="31" fillId="0" borderId="0" xfId="1" applyFont="1" applyBorder="1" applyAlignment="1">
      <alignment horizontal="center"/>
    </xf>
    <xf numFmtId="0" fontId="37" fillId="0" borderId="0" xfId="6" applyNumberFormat="1" applyFont="1" applyBorder="1" applyAlignment="1">
      <alignment horizontal="right" vertical="top" wrapText="1"/>
    </xf>
    <xf numFmtId="0" fontId="37" fillId="0" borderId="5" xfId="10" applyFont="1" applyBorder="1" applyAlignment="1">
      <alignment horizontal="center" vertical="top"/>
    </xf>
    <xf numFmtId="167" fontId="38" fillId="0" borderId="5" xfId="11" applyFont="1" applyBorder="1" applyAlignment="1">
      <alignment horizontal="justify" vertical="top"/>
    </xf>
    <xf numFmtId="0" fontId="25" fillId="0" borderId="5" xfId="1" applyFont="1" applyBorder="1" applyAlignment="1">
      <alignment horizontal="center"/>
    </xf>
    <xf numFmtId="0" fontId="4" fillId="0" borderId="5" xfId="6" applyNumberFormat="1" applyFont="1" applyBorder="1" applyAlignment="1">
      <alignment horizontal="center" vertical="top" wrapText="1"/>
    </xf>
    <xf numFmtId="0" fontId="37" fillId="0" borderId="5" xfId="6" applyNumberFormat="1" applyFont="1" applyBorder="1" applyAlignment="1">
      <alignment horizontal="justify" vertical="top" wrapText="1"/>
    </xf>
    <xf numFmtId="0" fontId="37" fillId="0" borderId="5" xfId="6" applyNumberFormat="1" applyFont="1" applyBorder="1" applyAlignment="1">
      <alignment horizontal="right" vertical="top" wrapText="1"/>
    </xf>
    <xf numFmtId="0" fontId="24" fillId="0" borderId="6" xfId="1" applyFont="1" applyBorder="1" applyAlignment="1">
      <alignment horizontal="center" vertical="top" wrapText="1"/>
    </xf>
    <xf numFmtId="0" fontId="20" fillId="0" borderId="6" xfId="1" applyFont="1" applyBorder="1" applyAlignment="1">
      <alignment vertical="top" wrapText="1"/>
    </xf>
    <xf numFmtId="0" fontId="14" fillId="0" borderId="6" xfId="7" applyFont="1" applyBorder="1" applyAlignment="1">
      <alignment horizontal="right"/>
    </xf>
    <xf numFmtId="0" fontId="4" fillId="0" borderId="6" xfId="7" applyFont="1" applyBorder="1" applyAlignment="1">
      <alignment horizontal="center"/>
    </xf>
    <xf numFmtId="0" fontId="32" fillId="0" borderId="6" xfId="1" applyFont="1" applyBorder="1" applyAlignment="1">
      <alignment horizontal="right"/>
    </xf>
    <xf numFmtId="168" fontId="4" fillId="0" borderId="0" xfId="6" applyNumberFormat="1" applyFont="1" applyBorder="1" applyAlignment="1">
      <alignment horizontal="right" vertical="top" wrapText="1"/>
    </xf>
    <xf numFmtId="0" fontId="27" fillId="0" borderId="0" xfId="6" applyFont="1" applyAlignment="1">
      <alignment horizontal="center" vertical="top" wrapText="1"/>
    </xf>
    <xf numFmtId="0" fontId="27" fillId="0" borderId="0" xfId="6" applyNumberFormat="1" applyFont="1" applyAlignment="1">
      <alignment horizontal="center" vertical="top" wrapText="1"/>
    </xf>
    <xf numFmtId="0" fontId="39" fillId="0" borderId="0" xfId="1" applyFont="1" applyAlignment="1">
      <alignment horizontal="center" vertical="top" wrapText="1"/>
    </xf>
    <xf numFmtId="0" fontId="40" fillId="0" borderId="0" xfId="1" applyFont="1" applyAlignment="1">
      <alignment horizontal="left" vertical="top" wrapText="1"/>
    </xf>
    <xf numFmtId="0" fontId="41" fillId="0" borderId="0" xfId="1" applyFont="1" applyAlignment="1">
      <alignment horizontal="center" vertical="top" wrapText="1"/>
    </xf>
    <xf numFmtId="0" fontId="27" fillId="0" borderId="0" xfId="6" applyFont="1" applyAlignment="1">
      <alignment horizontal="right" vertical="top" wrapText="1"/>
    </xf>
    <xf numFmtId="0" fontId="27" fillId="0" borderId="0" xfId="6" applyFont="1" applyAlignment="1">
      <alignment horizontal="right" vertical="top"/>
    </xf>
    <xf numFmtId="0" fontId="14" fillId="0" borderId="0" xfId="4" applyFont="1" applyFill="1" applyAlignment="1">
      <alignment horizontal="center" vertical="top"/>
    </xf>
    <xf numFmtId="0" fontId="14" fillId="0" borderId="0" xfId="4" applyFont="1" applyFill="1" applyAlignment="1">
      <alignment horizontal="justify" vertical="top" wrapText="1"/>
    </xf>
    <xf numFmtId="0" fontId="14" fillId="0" borderId="0" xfId="4" applyFont="1" applyFill="1" applyAlignment="1">
      <alignment horizontal="center"/>
    </xf>
    <xf numFmtId="0" fontId="24" fillId="0" borderId="0" xfId="1" applyFont="1" applyAlignment="1">
      <alignment horizontal="left" vertical="top" wrapText="1"/>
    </xf>
    <xf numFmtId="0" fontId="42" fillId="0" borderId="0" xfId="4" applyFont="1" applyFill="1" applyAlignment="1">
      <alignment horizontal="center"/>
    </xf>
    <xf numFmtId="1" fontId="4" fillId="0" borderId="0" xfId="4" applyNumberFormat="1" applyFont="1" applyFill="1" applyAlignment="1" applyProtection="1">
      <alignment horizontal="center"/>
      <protection locked="0"/>
    </xf>
    <xf numFmtId="4" fontId="4" fillId="0" borderId="0" xfId="4" applyNumberFormat="1" applyFont="1" applyFill="1" applyAlignment="1">
      <alignment horizontal="center"/>
    </xf>
    <xf numFmtId="165" fontId="4" fillId="0" borderId="0" xfId="4" applyNumberFormat="1" applyFont="1" applyFill="1" applyAlignment="1">
      <alignment horizontal="right"/>
    </xf>
    <xf numFmtId="0" fontId="22" fillId="0" borderId="0" xfId="4" applyFont="1" applyFill="1" applyAlignment="1">
      <alignment horizontal="right" vertical="center" wrapText="1"/>
    </xf>
    <xf numFmtId="0" fontId="42" fillId="0" borderId="0" xfId="4" applyFont="1" applyFill="1" applyAlignment="1">
      <alignment horizontal="center" vertical="center"/>
    </xf>
    <xf numFmtId="1" fontId="4" fillId="0" borderId="0" xfId="4" applyNumberFormat="1" applyFont="1" applyFill="1" applyAlignment="1" applyProtection="1">
      <alignment horizontal="center" vertical="center"/>
      <protection locked="0"/>
    </xf>
    <xf numFmtId="0" fontId="43" fillId="0" borderId="0" xfId="4" applyFont="1" applyFill="1" applyBorder="1" applyAlignment="1">
      <alignment horizontal="left" vertical="top" wrapText="1"/>
    </xf>
    <xf numFmtId="0" fontId="4" fillId="0" borderId="0" xfId="4" applyFont="1" applyFill="1" applyBorder="1" applyAlignment="1">
      <alignment horizontal="center" vertical="top" wrapText="1"/>
    </xf>
    <xf numFmtId="49" fontId="43" fillId="0" borderId="0" xfId="4" applyNumberFormat="1" applyFont="1" applyFill="1" applyBorder="1" applyAlignment="1">
      <alignment horizontal="left" vertical="top" wrapText="1"/>
    </xf>
    <xf numFmtId="49" fontId="4" fillId="0" borderId="0" xfId="4" applyNumberFormat="1" applyFont="1" applyFill="1" applyBorder="1" applyAlignment="1">
      <alignment horizontal="justify" vertical="top" wrapText="1"/>
    </xf>
    <xf numFmtId="0" fontId="4" fillId="0" borderId="0" xfId="4" applyFont="1" applyFill="1" applyAlignment="1">
      <alignment horizontal="justify" vertical="top" wrapText="1"/>
    </xf>
    <xf numFmtId="4" fontId="4" fillId="0" borderId="0" xfId="4" applyNumberFormat="1" applyFont="1" applyFill="1" applyAlignment="1">
      <alignment horizontal="right"/>
    </xf>
    <xf numFmtId="49" fontId="4" fillId="0" borderId="0" xfId="4" quotePrefix="1" applyNumberFormat="1" applyFont="1" applyFill="1" applyBorder="1" applyAlignment="1">
      <alignment horizontal="justify" vertical="top" wrapText="1"/>
    </xf>
    <xf numFmtId="17" fontId="14" fillId="0" borderId="0" xfId="4" quotePrefix="1" applyNumberFormat="1" applyFont="1" applyFill="1" applyAlignment="1">
      <alignment horizontal="center" vertical="top"/>
    </xf>
    <xf numFmtId="0" fontId="14" fillId="0" borderId="0" xfId="4" quotePrefix="1" applyFont="1" applyFill="1" applyAlignment="1">
      <alignment horizontal="center" vertical="top"/>
    </xf>
    <xf numFmtId="0" fontId="27" fillId="0" borderId="0" xfId="6" applyFont="1" applyFill="1" applyAlignment="1">
      <alignment horizontal="justify" vertical="top" wrapText="1"/>
    </xf>
    <xf numFmtId="0" fontId="1" fillId="0" borderId="0" xfId="1" applyFill="1"/>
    <xf numFmtId="0" fontId="4" fillId="0" borderId="0" xfId="10" applyFont="1" applyFill="1" applyBorder="1" applyAlignment="1">
      <alignment horizontal="center" vertical="top"/>
    </xf>
    <xf numFmtId="167" fontId="36" fillId="0" borderId="0" xfId="11" applyFont="1" applyFill="1" applyBorder="1" applyAlignment="1">
      <alignment horizontal="justify" vertical="top"/>
    </xf>
    <xf numFmtId="0" fontId="25" fillId="0" borderId="0" xfId="1" applyFont="1" applyFill="1" applyBorder="1" applyAlignment="1">
      <alignment horizontal="center"/>
    </xf>
    <xf numFmtId="0" fontId="4" fillId="0" borderId="0" xfId="7" applyFont="1" applyFill="1" applyBorder="1" applyAlignment="1">
      <alignment horizontal="center"/>
    </xf>
    <xf numFmtId="0" fontId="37" fillId="0" borderId="0" xfId="6" applyNumberFormat="1" applyFont="1" applyFill="1" applyBorder="1" applyAlignment="1">
      <alignment horizontal="justify" vertical="top" wrapText="1"/>
    </xf>
    <xf numFmtId="0" fontId="37" fillId="0" borderId="0" xfId="6" applyNumberFormat="1" applyFont="1" applyFill="1" applyBorder="1" applyAlignment="1">
      <alignment horizontal="right" vertical="top" wrapText="1"/>
    </xf>
    <xf numFmtId="0" fontId="27" fillId="0" borderId="0" xfId="6" applyNumberFormat="1" applyFont="1" applyFill="1" applyAlignment="1">
      <alignment horizontal="justify" vertical="top" wrapText="1"/>
    </xf>
    <xf numFmtId="0" fontId="24" fillId="0" borderId="6" xfId="1" applyFont="1" applyFill="1" applyBorder="1" applyAlignment="1">
      <alignment horizontal="center" vertical="top" wrapText="1"/>
    </xf>
    <xf numFmtId="0" fontId="20" fillId="0" borderId="6" xfId="1" applyFont="1" applyFill="1" applyBorder="1" applyAlignment="1">
      <alignment vertical="top" wrapText="1"/>
    </xf>
    <xf numFmtId="0" fontId="14" fillId="0" borderId="6" xfId="7" applyFont="1" applyFill="1" applyBorder="1" applyAlignment="1">
      <alignment horizontal="right"/>
    </xf>
    <xf numFmtId="0" fontId="4" fillId="0" borderId="6" xfId="7" applyFont="1" applyFill="1" applyBorder="1" applyAlignment="1">
      <alignment horizontal="center"/>
    </xf>
    <xf numFmtId="0" fontId="32" fillId="0" borderId="6" xfId="1" applyFont="1" applyFill="1" applyBorder="1" applyAlignment="1">
      <alignment horizontal="right"/>
    </xf>
    <xf numFmtId="168" fontId="32" fillId="0" borderId="6" xfId="1" applyNumberFormat="1" applyFont="1" applyFill="1" applyBorder="1" applyAlignment="1">
      <alignment horizontal="right"/>
    </xf>
    <xf numFmtId="0" fontId="14" fillId="0" borderId="0" xfId="4" applyFont="1"/>
    <xf numFmtId="0" fontId="1" fillId="0" borderId="0" xfId="1" applyAlignment="1">
      <alignment horizontal="right" vertical="top"/>
    </xf>
    <xf numFmtId="0" fontId="39" fillId="0" borderId="0" xfId="1" applyFont="1" applyAlignment="1">
      <alignment horizontal="left" vertical="top" wrapText="1"/>
    </xf>
    <xf numFmtId="0" fontId="34" fillId="0" borderId="0" xfId="12"/>
    <xf numFmtId="0" fontId="4" fillId="0" borderId="0" xfId="4" applyFont="1" applyFill="1"/>
    <xf numFmtId="3" fontId="14" fillId="0" borderId="0" xfId="4" applyNumberFormat="1" applyFont="1" applyFill="1" applyAlignment="1">
      <alignment horizontal="center"/>
    </xf>
    <xf numFmtId="16" fontId="14" fillId="0" borderId="0" xfId="4" applyNumberFormat="1" applyFont="1" applyFill="1" applyAlignment="1">
      <alignment horizontal="center" vertical="top"/>
    </xf>
    <xf numFmtId="16" fontId="14" fillId="0" borderId="0" xfId="4" quotePrefix="1" applyNumberFormat="1" applyFont="1" applyFill="1" applyAlignment="1">
      <alignment horizontal="center" vertical="top"/>
    </xf>
    <xf numFmtId="49" fontId="43" fillId="0" borderId="6" xfId="4" applyNumberFormat="1" applyFont="1" applyBorder="1" applyAlignment="1">
      <alignment horizontal="left" vertical="top" wrapText="1"/>
    </xf>
    <xf numFmtId="49" fontId="4" fillId="0" borderId="6" xfId="4" applyNumberFormat="1" applyFont="1" applyBorder="1" applyAlignment="1">
      <alignment horizontal="justify" vertical="top" wrapText="1"/>
    </xf>
    <xf numFmtId="165" fontId="4" fillId="0" borderId="6" xfId="4" applyNumberFormat="1" applyFont="1" applyBorder="1" applyAlignment="1">
      <alignment horizontal="right"/>
    </xf>
    <xf numFmtId="0" fontId="18" fillId="0" borderId="0" xfId="1" applyFont="1"/>
    <xf numFmtId="4" fontId="14" fillId="0" borderId="0" xfId="4" applyNumberFormat="1" applyFont="1" applyFill="1" applyAlignment="1">
      <alignment horizontal="right"/>
    </xf>
    <xf numFmtId="0" fontId="20" fillId="0" borderId="0" xfId="1" applyFont="1"/>
    <xf numFmtId="165" fontId="20" fillId="0" borderId="0" xfId="1" applyNumberFormat="1" applyFont="1"/>
    <xf numFmtId="169" fontId="20" fillId="0" borderId="0" xfId="1" applyNumberFormat="1" applyFont="1"/>
    <xf numFmtId="168" fontId="20" fillId="0" borderId="0" xfId="1" applyNumberFormat="1" applyFont="1"/>
    <xf numFmtId="165" fontId="14" fillId="0" borderId="0" xfId="1" applyNumberFormat="1" applyFont="1"/>
    <xf numFmtId="0" fontId="14" fillId="0" borderId="6" xfId="1" applyFont="1" applyBorder="1"/>
    <xf numFmtId="0" fontId="20" fillId="0" borderId="6" xfId="1" applyFont="1" applyBorder="1" applyAlignment="1">
      <alignment horizontal="right"/>
    </xf>
    <xf numFmtId="168" fontId="14" fillId="0" borderId="6" xfId="1" applyNumberFormat="1" applyFont="1" applyBorder="1"/>
    <xf numFmtId="0" fontId="20" fillId="0" borderId="0" xfId="4" applyFont="1" applyFill="1" applyAlignment="1">
      <alignment horizontal="justify" vertical="top"/>
    </xf>
    <xf numFmtId="0" fontId="14" fillId="0" borderId="0" xfId="4" applyFont="1" applyFill="1" applyAlignment="1">
      <alignment vertical="top" wrapText="1"/>
    </xf>
    <xf numFmtId="0" fontId="28" fillId="0" borderId="0" xfId="1" applyFont="1" applyAlignment="1">
      <alignment wrapText="1"/>
    </xf>
    <xf numFmtId="4" fontId="28" fillId="0" borderId="0" xfId="1" applyNumberFormat="1" applyFont="1" applyAlignment="1">
      <alignment wrapText="1"/>
    </xf>
    <xf numFmtId="0" fontId="14" fillId="0" borderId="0" xfId="1" applyFont="1" applyAlignment="1">
      <alignment wrapText="1"/>
    </xf>
    <xf numFmtId="0" fontId="28" fillId="0" borderId="0" xfId="2" applyFont="1"/>
    <xf numFmtId="0" fontId="47" fillId="0" borderId="0" xfId="1" applyFont="1" applyBorder="1" applyAlignment="1">
      <alignment wrapText="1"/>
    </xf>
    <xf numFmtId="0" fontId="47" fillId="0" borderId="0" xfId="1" applyFont="1" applyAlignment="1">
      <alignment wrapText="1"/>
    </xf>
    <xf numFmtId="0" fontId="50" fillId="0" borderId="0" xfId="1" applyFont="1" applyAlignment="1">
      <alignment wrapText="1"/>
    </xf>
    <xf numFmtId="0" fontId="50" fillId="0" borderId="0" xfId="1" applyFont="1" applyBorder="1" applyAlignment="1">
      <alignment wrapText="1"/>
    </xf>
    <xf numFmtId="0" fontId="50" fillId="0" borderId="0" xfId="2" applyFont="1"/>
    <xf numFmtId="0" fontId="50" fillId="0" borderId="0" xfId="2" applyFont="1" applyBorder="1"/>
    <xf numFmtId="14" fontId="50" fillId="0" borderId="0" xfId="1" applyNumberFormat="1" applyFont="1" applyBorder="1" applyAlignment="1">
      <alignment horizontal="center" vertical="top"/>
    </xf>
    <xf numFmtId="0" fontId="51" fillId="0" borderId="0" xfId="1" applyFont="1" applyBorder="1" applyAlignment="1">
      <alignment horizontal="center" vertical="center" wrapText="1"/>
    </xf>
    <xf numFmtId="4" fontId="50" fillId="0" borderId="0" xfId="1" applyNumberFormat="1" applyFont="1" applyBorder="1" applyAlignment="1">
      <alignment wrapText="1"/>
    </xf>
    <xf numFmtId="0" fontId="50" fillId="0" borderId="0" xfId="1" applyFont="1" applyBorder="1" applyAlignment="1">
      <alignment horizontal="center" vertical="center" wrapText="1"/>
    </xf>
    <xf numFmtId="0" fontId="50" fillId="0" borderId="0" xfId="1" applyFont="1" applyBorder="1" applyAlignment="1">
      <alignment horizontal="left" vertical="center" wrapText="1"/>
    </xf>
    <xf numFmtId="0" fontId="50" fillId="0" borderId="0" xfId="1" applyFont="1" applyBorder="1"/>
    <xf numFmtId="0" fontId="50" fillId="0" borderId="0" xfId="1" applyFont="1" applyBorder="1" applyAlignment="1">
      <alignment horizontal="justify"/>
    </xf>
    <xf numFmtId="0" fontId="47" fillId="0" borderId="0" xfId="1" applyFont="1" applyBorder="1" applyAlignment="1">
      <alignment horizontal="right" wrapText="1"/>
    </xf>
    <xf numFmtId="0" fontId="50" fillId="0" borderId="0" xfId="1" applyFont="1" applyBorder="1" applyAlignment="1">
      <alignment horizontal="right" wrapText="1"/>
    </xf>
    <xf numFmtId="0" fontId="52" fillId="0" borderId="0" xfId="1" applyFont="1" applyBorder="1" applyAlignment="1">
      <alignment wrapText="1"/>
    </xf>
    <xf numFmtId="4" fontId="52" fillId="0" borderId="0" xfId="1" applyNumberFormat="1" applyFont="1" applyBorder="1" applyAlignment="1">
      <alignment wrapText="1"/>
    </xf>
    <xf numFmtId="0" fontId="53" fillId="0" borderId="0" xfId="1" applyFont="1" applyBorder="1" applyAlignment="1">
      <alignment horizontal="right" wrapText="1"/>
    </xf>
    <xf numFmtId="0" fontId="53" fillId="0" borderId="0" xfId="1" applyFont="1" applyBorder="1" applyAlignment="1">
      <alignment wrapText="1"/>
    </xf>
    <xf numFmtId="0" fontId="54" fillId="0" borderId="0" xfId="1" applyFont="1" applyBorder="1" applyAlignment="1">
      <alignment wrapText="1"/>
    </xf>
    <xf numFmtId="0" fontId="47" fillId="0" borderId="0" xfId="1" applyFont="1" applyBorder="1" applyAlignment="1">
      <alignment horizontal="justify" vertical="center" wrapText="1"/>
    </xf>
    <xf numFmtId="4" fontId="47" fillId="0" borderId="0" xfId="1" applyNumberFormat="1" applyFont="1" applyBorder="1" applyAlignment="1">
      <alignment vertical="center" wrapText="1"/>
    </xf>
    <xf numFmtId="4" fontId="47" fillId="0" borderId="0" xfId="1" applyNumberFormat="1" applyFont="1" applyBorder="1" applyAlignment="1">
      <alignment vertical="top" wrapText="1"/>
    </xf>
    <xf numFmtId="4" fontId="47" fillId="0" borderId="0" xfId="1" applyNumberFormat="1" applyFont="1" applyBorder="1" applyAlignment="1">
      <alignment horizontal="center" vertical="top" wrapText="1"/>
    </xf>
    <xf numFmtId="0" fontId="47" fillId="0" borderId="0" xfId="1" applyFont="1" applyBorder="1"/>
    <xf numFmtId="4" fontId="47" fillId="0" borderId="0" xfId="1" applyNumberFormat="1" applyFont="1" applyBorder="1" applyAlignment="1">
      <alignment horizontal="left" vertical="center" wrapText="1"/>
    </xf>
    <xf numFmtId="4" fontId="50" fillId="0" borderId="0" xfId="1" applyNumberFormat="1" applyFont="1" applyBorder="1" applyAlignment="1">
      <alignment vertical="top" wrapText="1"/>
    </xf>
    <xf numFmtId="1" fontId="50" fillId="0" borderId="7" xfId="1" applyNumberFormat="1" applyFont="1" applyBorder="1" applyAlignment="1">
      <alignment horizontal="right" vertical="top" wrapText="1"/>
    </xf>
    <xf numFmtId="4" fontId="50" fillId="0" borderId="7" xfId="1" applyNumberFormat="1" applyFont="1" applyBorder="1" applyAlignment="1">
      <alignment horizontal="center" vertical="top" wrapText="1"/>
    </xf>
    <xf numFmtId="4" fontId="50" fillId="0" borderId="7" xfId="1" applyNumberFormat="1" applyFont="1" applyBorder="1" applyAlignment="1">
      <alignment horizontal="left" vertical="top" wrapText="1"/>
    </xf>
    <xf numFmtId="4" fontId="50" fillId="0" borderId="7" xfId="1" applyNumberFormat="1" applyFont="1" applyBorder="1" applyAlignment="1">
      <alignment horizontal="right" vertical="top" wrapText="1"/>
    </xf>
    <xf numFmtId="4" fontId="50" fillId="0" borderId="7" xfId="1" applyNumberFormat="1" applyFont="1" applyBorder="1" applyAlignment="1" applyProtection="1">
      <alignment horizontal="center" vertical="top" wrapText="1"/>
      <protection locked="0"/>
    </xf>
    <xf numFmtId="2" fontId="50" fillId="0" borderId="7" xfId="1" applyNumberFormat="1" applyFont="1" applyBorder="1" applyAlignment="1">
      <alignment vertical="top" wrapText="1"/>
    </xf>
    <xf numFmtId="4" fontId="50" fillId="0" borderId="0" xfId="1" applyNumberFormat="1" applyFont="1" applyFill="1" applyBorder="1" applyAlignment="1">
      <alignment vertical="top" wrapText="1"/>
    </xf>
    <xf numFmtId="1" fontId="50" fillId="0" borderId="0" xfId="1" applyNumberFormat="1" applyFont="1" applyBorder="1" applyAlignment="1">
      <alignment horizontal="right" vertical="top" wrapText="1"/>
    </xf>
    <xf numFmtId="4" fontId="50" fillId="0" borderId="0" xfId="1" applyNumberFormat="1" applyFont="1" applyBorder="1" applyAlignment="1">
      <alignment horizontal="left" wrapText="1"/>
    </xf>
    <xf numFmtId="4" fontId="50" fillId="0" borderId="0" xfId="1" applyNumberFormat="1" applyFont="1" applyBorder="1" applyAlignment="1">
      <alignment horizontal="right" wrapText="1"/>
    </xf>
    <xf numFmtId="4" fontId="50" fillId="0" borderId="0" xfId="1" applyNumberFormat="1" applyFont="1" applyBorder="1" applyAlignment="1" applyProtection="1">
      <alignment horizontal="center" wrapText="1"/>
      <protection locked="0"/>
    </xf>
    <xf numFmtId="2" fontId="50" fillId="0" borderId="0" xfId="1" applyNumberFormat="1" applyFont="1" applyBorder="1" applyAlignment="1">
      <alignment wrapText="1"/>
    </xf>
    <xf numFmtId="4" fontId="50" fillId="0" borderId="0" xfId="1" applyNumberFormat="1" applyFont="1" applyFill="1" applyBorder="1" applyAlignment="1">
      <alignment wrapText="1"/>
    </xf>
    <xf numFmtId="2" fontId="50" fillId="0" borderId="0" xfId="4" applyNumberFormat="1" applyFont="1" applyBorder="1" applyAlignment="1">
      <alignment horizontal="center" wrapText="1"/>
    </xf>
    <xf numFmtId="2" fontId="52" fillId="0" borderId="0" xfId="1" applyNumberFormat="1" applyFont="1" applyBorder="1" applyAlignment="1">
      <alignment wrapText="1"/>
    </xf>
    <xf numFmtId="4" fontId="52" fillId="0" borderId="0" xfId="1" applyNumberFormat="1" applyFont="1" applyFill="1" applyBorder="1" applyAlignment="1">
      <alignment wrapText="1"/>
    </xf>
    <xf numFmtId="1" fontId="50" fillId="0" borderId="0" xfId="1" applyNumberFormat="1" applyFont="1" applyBorder="1" applyAlignment="1">
      <alignment horizontal="right" vertical="top"/>
    </xf>
    <xf numFmtId="4" fontId="50" fillId="0" borderId="0" xfId="13" applyNumberFormat="1" applyFont="1" applyBorder="1" applyAlignment="1">
      <alignment vertical="top" wrapText="1"/>
    </xf>
    <xf numFmtId="2" fontId="50" fillId="0" borderId="0" xfId="1" applyNumberFormat="1" applyFont="1" applyBorder="1" applyAlignment="1">
      <alignment horizontal="left" wrapText="1"/>
    </xf>
    <xf numFmtId="4" fontId="50" fillId="0" borderId="0" xfId="1" applyNumberFormat="1" applyFont="1" applyFill="1" applyBorder="1" applyAlignment="1">
      <alignment horizontal="left" wrapText="1"/>
    </xf>
    <xf numFmtId="4" fontId="52" fillId="0" borderId="0" xfId="1" applyNumberFormat="1" applyFont="1" applyBorder="1" applyAlignment="1" applyProtection="1">
      <alignment horizontal="center" wrapText="1"/>
      <protection locked="0"/>
    </xf>
    <xf numFmtId="4" fontId="52" fillId="0" borderId="0" xfId="1" applyNumberFormat="1" applyFont="1" applyFill="1" applyBorder="1" applyAlignment="1">
      <alignment horizontal="left" wrapText="1"/>
    </xf>
    <xf numFmtId="1" fontId="50" fillId="0" borderId="0" xfId="1" applyNumberFormat="1" applyFont="1" applyFill="1" applyBorder="1" applyAlignment="1">
      <alignment horizontal="right" vertical="top" wrapText="1"/>
    </xf>
    <xf numFmtId="4" fontId="50" fillId="0" borderId="0" xfId="1" applyNumberFormat="1" applyFont="1" applyFill="1" applyBorder="1" applyAlignment="1">
      <alignment horizontal="right" wrapText="1"/>
    </xf>
    <xf numFmtId="4" fontId="50" fillId="0" borderId="0" xfId="1" applyNumberFormat="1" applyFont="1" applyFill="1" applyBorder="1" applyAlignment="1" applyProtection="1">
      <alignment horizontal="center" wrapText="1"/>
      <protection locked="0"/>
    </xf>
    <xf numFmtId="2" fontId="50" fillId="0" borderId="0" xfId="1" applyNumberFormat="1" applyFont="1" applyFill="1" applyBorder="1" applyAlignment="1">
      <alignment horizontal="left" wrapText="1"/>
    </xf>
    <xf numFmtId="4" fontId="50" fillId="0" borderId="0" xfId="13" applyNumberFormat="1" applyFont="1" applyBorder="1" applyAlignment="1">
      <alignment horizontal="left" vertical="top" wrapText="1"/>
    </xf>
    <xf numFmtId="4" fontId="50" fillId="0" borderId="0" xfId="1" applyNumberFormat="1" applyFont="1" applyFill="1" applyBorder="1" applyAlignment="1">
      <alignment horizontal="center" wrapText="1"/>
    </xf>
    <xf numFmtId="4" fontId="50" fillId="0" borderId="0" xfId="1" applyNumberFormat="1" applyFont="1" applyBorder="1" applyAlignment="1">
      <alignment horizontal="left" vertical="top"/>
    </xf>
    <xf numFmtId="4" fontId="50" fillId="0" borderId="0" xfId="1" applyNumberFormat="1" applyFont="1" applyBorder="1" applyAlignment="1">
      <alignment horizontal="left" vertical="top" wrapText="1"/>
    </xf>
    <xf numFmtId="4" fontId="50" fillId="0" borderId="0" xfId="13" applyNumberFormat="1" applyFont="1" applyBorder="1" applyAlignment="1">
      <alignment wrapText="1"/>
    </xf>
    <xf numFmtId="4" fontId="50" fillId="0" borderId="0" xfId="1" applyNumberFormat="1" applyFont="1" applyFill="1" applyBorder="1" applyAlignment="1">
      <alignment horizontal="left" vertical="top" wrapText="1"/>
    </xf>
    <xf numFmtId="4" fontId="50" fillId="0" borderId="0" xfId="1" applyNumberFormat="1" applyFont="1" applyFill="1" applyBorder="1" applyAlignment="1">
      <alignment horizontal="left" vertical="top"/>
    </xf>
    <xf numFmtId="2" fontId="50" fillId="0" borderId="0" xfId="1" applyNumberFormat="1" applyFont="1" applyFill="1" applyBorder="1" applyAlignment="1">
      <alignment wrapText="1"/>
    </xf>
    <xf numFmtId="4" fontId="50" fillId="0" borderId="0" xfId="13" applyNumberFormat="1" applyFont="1" applyFill="1" applyBorder="1" applyAlignment="1">
      <alignment wrapText="1"/>
    </xf>
    <xf numFmtId="2" fontId="50" fillId="0" borderId="0" xfId="4" applyNumberFormat="1" applyFont="1" applyFill="1" applyBorder="1" applyAlignment="1">
      <alignment horizontal="center" wrapText="1"/>
    </xf>
    <xf numFmtId="1" fontId="50" fillId="0" borderId="8" xfId="1" applyNumberFormat="1" applyFont="1" applyBorder="1" applyAlignment="1">
      <alignment horizontal="right" vertical="top" wrapText="1"/>
    </xf>
    <xf numFmtId="4" fontId="50" fillId="0" borderId="8" xfId="1" applyNumberFormat="1" applyFont="1" applyBorder="1" applyAlignment="1">
      <alignment wrapText="1"/>
    </xf>
    <xf numFmtId="4" fontId="50" fillId="0" borderId="8" xfId="1" applyNumberFormat="1" applyFont="1" applyBorder="1" applyAlignment="1">
      <alignment horizontal="left" wrapText="1"/>
    </xf>
    <xf numFmtId="4" fontId="50" fillId="0" borderId="8" xfId="1" applyNumberFormat="1" applyFont="1" applyBorder="1" applyAlignment="1">
      <alignment horizontal="right" wrapText="1"/>
    </xf>
    <xf numFmtId="4" fontId="50" fillId="0" borderId="8" xfId="1" applyNumberFormat="1" applyFont="1" applyBorder="1" applyAlignment="1" applyProtection="1">
      <alignment horizontal="center" wrapText="1"/>
      <protection locked="0"/>
    </xf>
    <xf numFmtId="2" fontId="50" fillId="2" borderId="8" xfId="4" applyNumberFormat="1" applyFont="1" applyFill="1" applyBorder="1" applyAlignment="1">
      <alignment horizontal="right"/>
    </xf>
    <xf numFmtId="4" fontId="50" fillId="0" borderId="0" xfId="1" applyNumberFormat="1" applyFont="1" applyBorder="1" applyAlignment="1">
      <alignment horizontal="right"/>
    </xf>
    <xf numFmtId="4" fontId="50" fillId="0" borderId="0" xfId="1" applyNumberFormat="1" applyFont="1" applyBorder="1" applyAlignment="1">
      <alignment horizontal="center" wrapText="1"/>
    </xf>
    <xf numFmtId="4" fontId="50" fillId="0" borderId="7" xfId="1" applyNumberFormat="1" applyFont="1" applyBorder="1" applyAlignment="1">
      <alignment vertical="top" wrapText="1"/>
    </xf>
    <xf numFmtId="2" fontId="50" fillId="0" borderId="7" xfId="1" applyNumberFormat="1" applyFont="1" applyBorder="1" applyAlignment="1" applyProtection="1">
      <alignment horizontal="center" vertical="top" wrapText="1"/>
      <protection locked="0"/>
    </xf>
    <xf numFmtId="0" fontId="50" fillId="0" borderId="0" xfId="1" applyFont="1" applyBorder="1" applyAlignment="1">
      <alignment vertical="top" wrapText="1"/>
    </xf>
    <xf numFmtId="2" fontId="50" fillId="0" borderId="0" xfId="1" applyNumberFormat="1" applyFont="1" applyBorder="1" applyAlignment="1" applyProtection="1">
      <alignment horizontal="center" wrapText="1"/>
      <protection locked="0"/>
    </xf>
    <xf numFmtId="0" fontId="57" fillId="0" borderId="0" xfId="1" applyFont="1" applyBorder="1" applyAlignment="1">
      <alignment vertical="top" wrapText="1"/>
    </xf>
    <xf numFmtId="0" fontId="58" fillId="0" borderId="0" xfId="1" applyFont="1" applyBorder="1" applyAlignment="1">
      <alignment vertical="top" wrapText="1"/>
    </xf>
    <xf numFmtId="4" fontId="59" fillId="0" borderId="0" xfId="1" applyNumberFormat="1" applyFont="1" applyBorder="1" applyAlignment="1">
      <alignment wrapText="1"/>
    </xf>
    <xf numFmtId="4" fontId="3" fillId="0" borderId="0" xfId="1" applyNumberFormat="1" applyFont="1" applyAlignment="1">
      <alignment horizontal="left" wrapText="1"/>
    </xf>
    <xf numFmtId="4" fontId="3" fillId="0" borderId="0" xfId="1" applyNumberFormat="1" applyFont="1" applyAlignment="1">
      <alignment horizontal="right" wrapText="1"/>
    </xf>
    <xf numFmtId="2" fontId="3" fillId="0" borderId="0" xfId="4" applyNumberFormat="1" applyFont="1" applyAlignment="1">
      <alignment horizontal="center" wrapText="1"/>
    </xf>
    <xf numFmtId="4" fontId="3" fillId="0" borderId="0" xfId="1" applyNumberFormat="1" applyFont="1" applyAlignment="1">
      <alignment horizontal="left" vertical="top" wrapText="1"/>
    </xf>
    <xf numFmtId="4" fontId="3" fillId="0" borderId="0" xfId="1" applyNumberFormat="1" applyFont="1" applyAlignment="1" applyProtection="1">
      <alignment horizontal="left" wrapText="1"/>
      <protection locked="0"/>
    </xf>
    <xf numFmtId="0" fontId="50" fillId="0" borderId="8" xfId="1" applyFont="1" applyBorder="1" applyAlignment="1">
      <alignment wrapText="1"/>
    </xf>
    <xf numFmtId="0" fontId="50" fillId="0" borderId="8" xfId="1" applyFont="1" applyBorder="1" applyAlignment="1">
      <alignment vertical="top" wrapText="1"/>
    </xf>
    <xf numFmtId="2" fontId="50" fillId="0" borderId="8" xfId="1" applyNumberFormat="1" applyFont="1" applyBorder="1" applyAlignment="1" applyProtection="1">
      <alignment horizontal="center" wrapText="1"/>
      <protection locked="0"/>
    </xf>
    <xf numFmtId="2" fontId="50" fillId="0" borderId="8" xfId="1" applyNumberFormat="1" applyFont="1" applyBorder="1" applyAlignment="1">
      <alignment wrapText="1"/>
    </xf>
    <xf numFmtId="1" fontId="50" fillId="0" borderId="7" xfId="4" applyNumberFormat="1" applyFont="1" applyBorder="1" applyAlignment="1">
      <alignment horizontal="right" vertical="top" wrapText="1"/>
    </xf>
    <xf numFmtId="4" fontId="50" fillId="0" borderId="7" xfId="4" applyNumberFormat="1" applyFont="1" applyBorder="1" applyAlignment="1">
      <alignment horizontal="center" vertical="top" wrapText="1"/>
    </xf>
    <xf numFmtId="4" fontId="50" fillId="0" borderId="7" xfId="4" applyNumberFormat="1" applyFont="1" applyBorder="1" applyAlignment="1">
      <alignment horizontal="left" vertical="top" wrapText="1"/>
    </xf>
    <xf numFmtId="4" fontId="50" fillId="0" borderId="7" xfId="4" applyNumberFormat="1" applyFont="1" applyBorder="1" applyAlignment="1">
      <alignment horizontal="right" vertical="top" wrapText="1"/>
    </xf>
    <xf numFmtId="4" fontId="50" fillId="0" borderId="7" xfId="4" applyNumberFormat="1" applyFont="1" applyBorder="1" applyAlignment="1" applyProtection="1">
      <alignment vertical="top" wrapText="1"/>
      <protection locked="0"/>
    </xf>
    <xf numFmtId="2" fontId="50" fillId="0" borderId="7" xfId="4" applyNumberFormat="1" applyFont="1" applyBorder="1" applyAlignment="1">
      <alignment vertical="top" wrapText="1"/>
    </xf>
    <xf numFmtId="4" fontId="50" fillId="0" borderId="0" xfId="4" applyNumberFormat="1" applyFont="1" applyBorder="1" applyAlignment="1">
      <alignment wrapText="1"/>
    </xf>
    <xf numFmtId="0" fontId="50" fillId="0" borderId="0" xfId="4" applyFont="1" applyFill="1" applyBorder="1" applyAlignment="1"/>
    <xf numFmtId="0" fontId="50" fillId="0" borderId="0" xfId="4" applyFont="1" applyFill="1" applyBorder="1" applyAlignment="1">
      <alignment vertical="top"/>
    </xf>
    <xf numFmtId="4" fontId="50" fillId="0" borderId="0" xfId="4" applyNumberFormat="1" applyFont="1" applyFill="1" applyBorder="1" applyAlignment="1">
      <alignment horizontal="left" wrapText="1"/>
    </xf>
    <xf numFmtId="4" fontId="50" fillId="0" borderId="0" xfId="4" applyNumberFormat="1" applyFont="1" applyFill="1" applyBorder="1" applyAlignment="1">
      <alignment wrapText="1"/>
    </xf>
    <xf numFmtId="4" fontId="50" fillId="0" borderId="0" xfId="4" applyNumberFormat="1" applyFont="1" applyFill="1" applyBorder="1" applyAlignment="1" applyProtection="1">
      <alignment wrapText="1"/>
      <protection locked="0"/>
    </xf>
    <xf numFmtId="2" fontId="50" fillId="0" borderId="0" xfId="4" applyNumberFormat="1" applyFont="1" applyFill="1" applyBorder="1" applyAlignment="1">
      <alignment wrapText="1"/>
    </xf>
    <xf numFmtId="4" fontId="50" fillId="0" borderId="0" xfId="4" applyNumberFormat="1" applyFont="1" applyBorder="1" applyAlignment="1">
      <alignment horizontal="left" vertical="top" wrapText="1"/>
    </xf>
    <xf numFmtId="4" fontId="50" fillId="0" borderId="0" xfId="4" applyNumberFormat="1" applyFont="1" applyBorder="1" applyAlignment="1">
      <alignment horizontal="left" wrapText="1"/>
    </xf>
    <xf numFmtId="4" fontId="50" fillId="0" borderId="0" xfId="4" applyNumberFormat="1" applyFont="1" applyBorder="1" applyAlignment="1" applyProtection="1">
      <alignment wrapText="1"/>
      <protection locked="0"/>
    </xf>
    <xf numFmtId="2" fontId="50" fillId="0" borderId="0" xfId="4" applyNumberFormat="1" applyFont="1" applyBorder="1" applyAlignment="1">
      <alignment wrapText="1"/>
    </xf>
    <xf numFmtId="4" fontId="50" fillId="0" borderId="0" xfId="4" applyNumberFormat="1" applyFont="1" applyBorder="1" applyAlignment="1">
      <alignment vertical="top" wrapText="1"/>
    </xf>
    <xf numFmtId="0" fontId="50" fillId="0" borderId="0" xfId="4" applyFont="1" applyBorder="1" applyAlignment="1">
      <alignment horizontal="left"/>
    </xf>
    <xf numFmtId="4" fontId="50" fillId="0" borderId="8" xfId="4" applyNumberFormat="1" applyFont="1" applyBorder="1" applyAlignment="1">
      <alignment wrapText="1"/>
    </xf>
    <xf numFmtId="0" fontId="50" fillId="0" borderId="8" xfId="4" applyFont="1" applyFill="1" applyBorder="1" applyAlignment="1">
      <alignment vertical="top"/>
    </xf>
    <xf numFmtId="4" fontId="50" fillId="0" borderId="8" xfId="4" applyNumberFormat="1" applyFont="1" applyBorder="1" applyAlignment="1">
      <alignment horizontal="left" wrapText="1"/>
    </xf>
    <xf numFmtId="4" fontId="50" fillId="0" borderId="8" xfId="4" applyNumberFormat="1" applyFont="1" applyBorder="1" applyAlignment="1" applyProtection="1">
      <alignment wrapText="1"/>
      <protection locked="0"/>
    </xf>
    <xf numFmtId="1" fontId="50" fillId="0" borderId="0" xfId="4" applyNumberFormat="1" applyFont="1" applyBorder="1" applyAlignment="1">
      <alignment horizontal="right" vertical="top" wrapText="1"/>
    </xf>
    <xf numFmtId="4" fontId="50" fillId="0" borderId="0" xfId="4" applyNumberFormat="1" applyFont="1" applyBorder="1" applyAlignment="1">
      <alignment horizontal="center" vertical="top" wrapText="1"/>
    </xf>
    <xf numFmtId="4" fontId="50" fillId="0" borderId="0" xfId="4" applyNumberFormat="1" applyFont="1" applyBorder="1" applyAlignment="1">
      <alignment horizontal="right" vertical="top" wrapText="1"/>
    </xf>
    <xf numFmtId="4" fontId="50" fillId="0" borderId="0" xfId="4" applyNumberFormat="1" applyFont="1" applyBorder="1" applyAlignment="1" applyProtection="1">
      <alignment vertical="top" wrapText="1"/>
      <protection locked="0"/>
    </xf>
    <xf numFmtId="2" fontId="50" fillId="0" borderId="0" xfId="4" applyNumberFormat="1" applyFont="1" applyBorder="1" applyAlignment="1">
      <alignment vertical="top" wrapText="1"/>
    </xf>
    <xf numFmtId="4" fontId="51" fillId="0" borderId="0" xfId="4" applyNumberFormat="1" applyFont="1" applyBorder="1" applyAlignment="1">
      <alignment vertical="top" wrapText="1"/>
    </xf>
    <xf numFmtId="4" fontId="50" fillId="0" borderId="0" xfId="4" applyNumberFormat="1" applyFont="1" applyBorder="1" applyAlignment="1">
      <alignment horizontal="center"/>
    </xf>
    <xf numFmtId="4" fontId="50" fillId="0" borderId="0" xfId="4" applyNumberFormat="1" applyFont="1" applyBorder="1" applyAlignment="1" applyProtection="1">
      <alignment horizontal="center"/>
      <protection locked="0"/>
    </xf>
    <xf numFmtId="4" fontId="50" fillId="0" borderId="0" xfId="14" applyNumberFormat="1" applyFont="1" applyBorder="1" applyAlignment="1" applyProtection="1">
      <alignment horizontal="center" wrapText="1"/>
      <protection locked="0"/>
    </xf>
    <xf numFmtId="0" fontId="50" fillId="0" borderId="0" xfId="4" applyFont="1" applyBorder="1" applyAlignment="1">
      <alignment vertical="top" wrapText="1"/>
    </xf>
    <xf numFmtId="0" fontId="50" fillId="0" borderId="0" xfId="4" applyFont="1" applyBorder="1" applyAlignment="1">
      <alignment horizontal="right" vertical="top" wrapText="1"/>
    </xf>
    <xf numFmtId="0" fontId="50" fillId="0" borderId="0" xfId="4" applyFont="1" applyBorder="1" applyAlignment="1" applyProtection="1">
      <alignment wrapText="1"/>
      <protection locked="0"/>
    </xf>
    <xf numFmtId="4" fontId="50" fillId="0" borderId="0" xfId="4" applyNumberFormat="1" applyFont="1" applyBorder="1" applyAlignment="1" applyProtection="1">
      <alignment horizontal="right" wrapText="1"/>
      <protection locked="0"/>
    </xf>
    <xf numFmtId="170" fontId="50" fillId="0" borderId="0" xfId="14" applyFont="1" applyFill="1" applyBorder="1" applyAlignment="1" applyProtection="1">
      <alignment horizontal="right" wrapText="1"/>
      <protection locked="0"/>
    </xf>
    <xf numFmtId="4" fontId="51" fillId="0" borderId="0" xfId="4" applyNumberFormat="1" applyFont="1" applyBorder="1" applyAlignment="1">
      <alignment horizontal="center" wrapText="1"/>
    </xf>
    <xf numFmtId="4" fontId="50" fillId="0" borderId="0" xfId="4" applyNumberFormat="1" applyFont="1" applyBorder="1" applyAlignment="1">
      <alignment horizontal="center" wrapText="1"/>
    </xf>
    <xf numFmtId="4" fontId="51" fillId="0" borderId="0" xfId="4" applyNumberFormat="1" applyFont="1" applyBorder="1" applyAlignment="1" applyProtection="1">
      <alignment horizontal="center" wrapText="1"/>
      <protection locked="0"/>
    </xf>
    <xf numFmtId="4" fontId="50" fillId="0" borderId="9" xfId="4" applyNumberFormat="1" applyFont="1" applyBorder="1" applyAlignment="1">
      <alignment vertical="top" wrapText="1"/>
    </xf>
    <xf numFmtId="4" fontId="51" fillId="0" borderId="9" xfId="4" applyNumberFormat="1" applyFont="1" applyBorder="1" applyAlignment="1">
      <alignment vertical="top" wrapText="1"/>
    </xf>
    <xf numFmtId="4" fontId="51" fillId="0" borderId="9" xfId="4" applyNumberFormat="1" applyFont="1" applyBorder="1" applyAlignment="1">
      <alignment horizontal="center" wrapText="1"/>
    </xf>
    <xf numFmtId="4" fontId="50" fillId="0" borderId="9" xfId="4" applyNumberFormat="1" applyFont="1" applyBorder="1" applyAlignment="1">
      <alignment horizontal="center" wrapText="1"/>
    </xf>
    <xf numFmtId="4" fontId="50" fillId="0" borderId="9" xfId="4" applyNumberFormat="1" applyFont="1" applyBorder="1" applyAlignment="1" applyProtection="1">
      <alignment wrapText="1"/>
      <protection locked="0"/>
    </xf>
    <xf numFmtId="4" fontId="51" fillId="0" borderId="9" xfId="4" applyNumberFormat="1" applyFont="1" applyBorder="1" applyAlignment="1" applyProtection="1">
      <alignment horizontal="center" wrapText="1"/>
      <protection locked="0"/>
    </xf>
    <xf numFmtId="0" fontId="50" fillId="0" borderId="0" xfId="4" applyFont="1" applyBorder="1"/>
    <xf numFmtId="1" fontId="47" fillId="0" borderId="7" xfId="4" applyNumberFormat="1" applyFont="1" applyBorder="1" applyAlignment="1">
      <alignment horizontal="right" vertical="top" wrapText="1"/>
    </xf>
    <xf numFmtId="4" fontId="47" fillId="0" borderId="7" xfId="4" applyNumberFormat="1" applyFont="1" applyBorder="1" applyAlignment="1">
      <alignment horizontal="center" vertical="top" wrapText="1"/>
    </xf>
    <xf numFmtId="4" fontId="47" fillId="0" borderId="7" xfId="4" applyNumberFormat="1" applyFont="1" applyBorder="1" applyAlignment="1">
      <alignment horizontal="left" vertical="top" wrapText="1"/>
    </xf>
    <xf numFmtId="4" fontId="47" fillId="0" borderId="7" xfId="4" applyNumberFormat="1" applyFont="1" applyBorder="1" applyAlignment="1">
      <alignment horizontal="right" vertical="top" wrapText="1"/>
    </xf>
    <xf numFmtId="4" fontId="47" fillId="0" borderId="7" xfId="4" applyNumberFormat="1" applyFont="1" applyBorder="1" applyAlignment="1" applyProtection="1">
      <alignment vertical="top" wrapText="1"/>
      <protection locked="0"/>
    </xf>
    <xf numFmtId="2" fontId="47" fillId="0" borderId="7" xfId="4" applyNumberFormat="1" applyFont="1" applyBorder="1" applyAlignment="1">
      <alignment vertical="top" wrapText="1"/>
    </xf>
    <xf numFmtId="4" fontId="47" fillId="0" borderId="0" xfId="4" applyNumberFormat="1" applyFont="1" applyBorder="1" applyAlignment="1">
      <alignment wrapText="1"/>
    </xf>
    <xf numFmtId="1" fontId="47" fillId="0" borderId="0" xfId="4" applyNumberFormat="1" applyFont="1" applyBorder="1" applyAlignment="1">
      <alignment horizontal="right" vertical="top" wrapText="1"/>
    </xf>
    <xf numFmtId="4" fontId="47" fillId="0" borderId="0" xfId="4" applyNumberFormat="1" applyFont="1" applyBorder="1" applyAlignment="1">
      <alignment horizontal="center" vertical="top" wrapText="1"/>
    </xf>
    <xf numFmtId="4" fontId="47" fillId="0" borderId="0" xfId="4" applyNumberFormat="1" applyFont="1" applyBorder="1" applyAlignment="1">
      <alignment horizontal="left" vertical="top" wrapText="1"/>
    </xf>
    <xf numFmtId="4" fontId="47" fillId="0" borderId="0" xfId="4" applyNumberFormat="1" applyFont="1" applyBorder="1" applyAlignment="1">
      <alignment horizontal="right" vertical="top" wrapText="1"/>
    </xf>
    <xf numFmtId="4" fontId="47" fillId="0" borderId="0" xfId="4" applyNumberFormat="1" applyFont="1" applyBorder="1" applyAlignment="1" applyProtection="1">
      <alignment vertical="top" wrapText="1"/>
      <protection locked="0"/>
    </xf>
    <xf numFmtId="2" fontId="47" fillId="0" borderId="0" xfId="4" applyNumberFormat="1" applyFont="1" applyBorder="1" applyAlignment="1">
      <alignment vertical="top" wrapText="1"/>
    </xf>
    <xf numFmtId="0" fontId="47" fillId="0" borderId="0" xfId="4" applyFont="1" applyBorder="1"/>
    <xf numFmtId="4" fontId="50" fillId="0" borderId="0" xfId="4" applyNumberFormat="1" applyFont="1" applyBorder="1" applyAlignment="1">
      <alignment horizontal="center" vertical="center"/>
    </xf>
    <xf numFmtId="4" fontId="51" fillId="0" borderId="0" xfId="14" applyNumberFormat="1" applyFont="1" applyFill="1" applyBorder="1" applyAlignment="1" applyProtection="1">
      <alignment horizontal="center" wrapText="1"/>
      <protection locked="0"/>
    </xf>
    <xf numFmtId="1" fontId="63" fillId="0" borderId="7" xfId="4" applyNumberFormat="1" applyFont="1" applyBorder="1" applyAlignment="1">
      <alignment horizontal="right" vertical="top" wrapText="1"/>
    </xf>
    <xf numFmtId="4" fontId="63" fillId="0" borderId="7" xfId="4" applyNumberFormat="1" applyFont="1" applyBorder="1" applyAlignment="1">
      <alignment horizontal="center" vertical="top" wrapText="1"/>
    </xf>
    <xf numFmtId="4" fontId="63" fillId="0" borderId="7" xfId="4" applyNumberFormat="1" applyFont="1" applyBorder="1" applyAlignment="1">
      <alignment horizontal="left" vertical="top" wrapText="1"/>
    </xf>
    <xf numFmtId="4" fontId="63" fillId="0" borderId="7" xfId="4" applyNumberFormat="1" applyFont="1" applyBorder="1" applyAlignment="1">
      <alignment horizontal="right" vertical="top" wrapText="1"/>
    </xf>
    <xf numFmtId="4" fontId="63" fillId="0" borderId="7" xfId="4" applyNumberFormat="1" applyFont="1" applyBorder="1" applyAlignment="1" applyProtection="1">
      <alignment vertical="top" wrapText="1"/>
      <protection locked="0"/>
    </xf>
    <xf numFmtId="2" fontId="63" fillId="0" borderId="7" xfId="4" applyNumberFormat="1" applyFont="1" applyBorder="1" applyAlignment="1">
      <alignment vertical="top" wrapText="1"/>
    </xf>
    <xf numFmtId="4" fontId="63" fillId="0" borderId="0" xfId="4" applyNumberFormat="1" applyFont="1" applyBorder="1" applyAlignment="1">
      <alignment wrapText="1"/>
    </xf>
    <xf numFmtId="1" fontId="63" fillId="0" borderId="0" xfId="4" applyNumberFormat="1" applyFont="1" applyBorder="1" applyAlignment="1">
      <alignment horizontal="right" vertical="top" wrapText="1"/>
    </xf>
    <xf numFmtId="4" fontId="63" fillId="0" borderId="0" xfId="4" applyNumberFormat="1" applyFont="1" applyBorder="1" applyAlignment="1">
      <alignment horizontal="center" vertical="top" wrapText="1"/>
    </xf>
    <xf numFmtId="4" fontId="63" fillId="0" borderId="0" xfId="4" applyNumberFormat="1" applyFont="1" applyBorder="1" applyAlignment="1">
      <alignment horizontal="left" vertical="top" wrapText="1"/>
    </xf>
    <xf numFmtId="4" fontId="63" fillId="0" borderId="0" xfId="4" applyNumberFormat="1" applyFont="1" applyBorder="1" applyAlignment="1">
      <alignment horizontal="right" vertical="top" wrapText="1"/>
    </xf>
    <xf numFmtId="4" fontId="63" fillId="0" borderId="0" xfId="4" applyNumberFormat="1" applyFont="1" applyBorder="1" applyAlignment="1" applyProtection="1">
      <alignment vertical="top" wrapText="1"/>
      <protection locked="0"/>
    </xf>
    <xf numFmtId="2" fontId="63" fillId="0" borderId="0" xfId="4" applyNumberFormat="1" applyFont="1" applyBorder="1" applyAlignment="1">
      <alignment vertical="top" wrapText="1"/>
    </xf>
    <xf numFmtId="0" fontId="64" fillId="0" borderId="0" xfId="4" applyFont="1" applyBorder="1" applyAlignment="1">
      <alignment vertical="top"/>
    </xf>
    <xf numFmtId="4" fontId="65" fillId="0" borderId="0" xfId="4" applyNumberFormat="1" applyFont="1" applyBorder="1" applyAlignment="1">
      <alignment horizontal="center" wrapText="1"/>
    </xf>
    <xf numFmtId="4" fontId="65" fillId="0" borderId="0" xfId="4" applyNumberFormat="1" applyFont="1" applyBorder="1" applyAlignment="1" applyProtection="1">
      <alignment horizontal="right"/>
      <protection locked="0"/>
    </xf>
    <xf numFmtId="4" fontId="65" fillId="0" borderId="0" xfId="4" applyNumberFormat="1" applyFont="1" applyBorder="1" applyAlignment="1" applyProtection="1">
      <alignment horizontal="center" vertical="center" wrapText="1"/>
      <protection locked="0"/>
    </xf>
    <xf numFmtId="4" fontId="65" fillId="0" borderId="0" xfId="4" applyNumberFormat="1" applyFont="1" applyBorder="1" applyAlignment="1">
      <alignment wrapText="1"/>
    </xf>
    <xf numFmtId="0" fontId="64" fillId="0" borderId="0" xfId="4" applyFont="1" applyBorder="1" applyAlignment="1">
      <alignment horizontal="left" vertical="top"/>
    </xf>
    <xf numFmtId="0" fontId="63" fillId="0" borderId="0" xfId="4" applyFont="1" applyBorder="1" applyAlignment="1">
      <alignment wrapText="1"/>
    </xf>
    <xf numFmtId="4" fontId="65" fillId="0" borderId="0" xfId="4" applyNumberFormat="1" applyFont="1" applyBorder="1" applyAlignment="1">
      <alignment horizontal="center"/>
    </xf>
    <xf numFmtId="4" fontId="65" fillId="0" borderId="0" xfId="4" applyNumberFormat="1" applyFont="1" applyBorder="1" applyAlignment="1" applyProtection="1">
      <alignment horizontal="center"/>
      <protection locked="0"/>
    </xf>
    <xf numFmtId="4" fontId="65" fillId="0" borderId="0" xfId="14" applyNumberFormat="1" applyFont="1" applyFill="1" applyBorder="1" applyAlignment="1" applyProtection="1">
      <alignment horizontal="center" vertical="center" wrapText="1"/>
      <protection locked="0"/>
    </xf>
    <xf numFmtId="0" fontId="63" fillId="0" borderId="0" xfId="4" applyFont="1" applyBorder="1"/>
    <xf numFmtId="4" fontId="63" fillId="0" borderId="0" xfId="4" applyNumberFormat="1" applyFont="1" applyBorder="1" applyAlignment="1">
      <alignment horizontal="left" wrapText="1"/>
    </xf>
    <xf numFmtId="0" fontId="65" fillId="0" borderId="0" xfId="4" applyFont="1" applyBorder="1" applyAlignment="1">
      <alignment horizontal="right" vertical="top" wrapText="1"/>
    </xf>
    <xf numFmtId="0" fontId="65" fillId="0" borderId="8" xfId="4" applyFont="1" applyBorder="1"/>
    <xf numFmtId="4" fontId="65" fillId="0" borderId="8" xfId="4" applyNumberFormat="1" applyFont="1" applyBorder="1"/>
    <xf numFmtId="0" fontId="65" fillId="0" borderId="0" xfId="4" applyFont="1" applyBorder="1"/>
    <xf numFmtId="0" fontId="68" fillId="4" borderId="3" xfId="15" applyFont="1" applyFill="1" applyBorder="1" applyAlignment="1" applyProtection="1">
      <alignment horizontal="left" vertical="top" wrapText="1"/>
    </xf>
    <xf numFmtId="0" fontId="68" fillId="4" borderId="3" xfId="15" applyFont="1" applyFill="1" applyBorder="1" applyAlignment="1" applyProtection="1">
      <alignment horizontal="justify" vertical="top" wrapText="1"/>
    </xf>
    <xf numFmtId="2" fontId="68" fillId="4" borderId="3" xfId="15" applyNumberFormat="1" applyFont="1" applyFill="1" applyBorder="1" applyAlignment="1" applyProtection="1">
      <alignment horizontal="center" vertical="top" wrapText="1"/>
    </xf>
    <xf numFmtId="171" fontId="68" fillId="4" borderId="3" xfId="15" applyNumberFormat="1" applyFont="1" applyFill="1" applyBorder="1" applyAlignment="1" applyProtection="1">
      <alignment horizontal="center" vertical="top" wrapText="1"/>
    </xf>
    <xf numFmtId="4" fontId="68" fillId="4" borderId="3" xfId="15" applyNumberFormat="1" applyFont="1" applyFill="1" applyBorder="1" applyAlignment="1" applyProtection="1">
      <alignment horizontal="center" vertical="top" wrapText="1"/>
    </xf>
    <xf numFmtId="2" fontId="68" fillId="4" borderId="3" xfId="15" applyNumberFormat="1" applyFont="1" applyFill="1" applyBorder="1" applyAlignment="1" applyProtection="1">
      <alignment horizontal="centerContinuous" vertical="top" wrapText="1"/>
      <protection locked="0"/>
    </xf>
    <xf numFmtId="0" fontId="20" fillId="0" borderId="0" xfId="2" applyFont="1" applyFill="1" applyAlignment="1">
      <alignment vertical="top"/>
    </xf>
    <xf numFmtId="49" fontId="12" fillId="0" borderId="0" xfId="2" applyNumberFormat="1" applyFont="1" applyFill="1" applyAlignment="1" applyProtection="1">
      <alignment horizontal="right" vertical="top"/>
    </xf>
    <xf numFmtId="0" fontId="4" fillId="0" borderId="0" xfId="2" applyFill="1" applyAlignment="1" applyProtection="1">
      <alignment horizontal="left" vertical="top" wrapText="1"/>
    </xf>
    <xf numFmtId="0" fontId="4" fillId="0" borderId="0" xfId="2" applyFill="1" applyAlignment="1" applyProtection="1">
      <alignment horizontal="center" vertical="top"/>
    </xf>
    <xf numFmtId="171" fontId="4" fillId="0" borderId="0" xfId="2" applyNumberFormat="1" applyFill="1" applyAlignment="1" applyProtection="1">
      <alignment horizontal="center" vertical="top"/>
    </xf>
    <xf numFmtId="171" fontId="4" fillId="0" borderId="0" xfId="2" applyNumberFormat="1" applyFill="1" applyAlignment="1" applyProtection="1">
      <alignment horizontal="right" vertical="top"/>
    </xf>
    <xf numFmtId="4" fontId="4" fillId="0" borderId="0" xfId="2" applyNumberFormat="1" applyFill="1" applyAlignment="1">
      <alignment vertical="top"/>
    </xf>
    <xf numFmtId="4" fontId="4" fillId="0" borderId="0" xfId="2" applyNumberFormat="1" applyFill="1" applyAlignment="1" applyProtection="1">
      <alignment vertical="top"/>
    </xf>
    <xf numFmtId="2" fontId="4" fillId="0" borderId="0" xfId="2" applyNumberFormat="1" applyFill="1" applyAlignment="1" applyProtection="1">
      <alignment vertical="top"/>
      <protection locked="0"/>
    </xf>
    <xf numFmtId="0" fontId="4" fillId="0" borderId="0" xfId="2" applyFill="1" applyAlignment="1">
      <alignment vertical="top"/>
    </xf>
    <xf numFmtId="49" fontId="12" fillId="5" borderId="4" xfId="2" applyNumberFormat="1" applyFont="1" applyFill="1" applyBorder="1" applyAlignment="1" applyProtection="1">
      <alignment horizontal="right" vertical="top"/>
    </xf>
    <xf numFmtId="0" fontId="12" fillId="5" borderId="6" xfId="2" applyFont="1" applyFill="1" applyBorder="1" applyAlignment="1" applyProtection="1">
      <alignment horizontal="left" vertical="top" wrapText="1"/>
    </xf>
    <xf numFmtId="0" fontId="4" fillId="6" borderId="6" xfId="2" applyFill="1" applyBorder="1" applyAlignment="1" applyProtection="1">
      <alignment horizontal="center" vertical="top"/>
    </xf>
    <xf numFmtId="171" fontId="4" fillId="6" borderId="6" xfId="2" applyNumberFormat="1" applyFill="1" applyBorder="1" applyAlignment="1" applyProtection="1">
      <alignment horizontal="center" vertical="top"/>
    </xf>
    <xf numFmtId="171" fontId="4" fillId="6" borderId="6" xfId="2" applyNumberFormat="1" applyFill="1" applyBorder="1" applyAlignment="1" applyProtection="1">
      <alignment horizontal="right" vertical="top"/>
    </xf>
    <xf numFmtId="4" fontId="4" fillId="3" borderId="6" xfId="2" applyNumberFormat="1" applyFill="1" applyBorder="1" applyAlignment="1">
      <alignment vertical="top"/>
    </xf>
    <xf numFmtId="4" fontId="4" fillId="6" borderId="6" xfId="2" applyNumberFormat="1" applyFill="1" applyBorder="1" applyAlignment="1" applyProtection="1">
      <alignment vertical="top"/>
    </xf>
    <xf numFmtId="2" fontId="4" fillId="6" borderId="10" xfId="2" applyNumberFormat="1" applyFill="1" applyBorder="1" applyAlignment="1" applyProtection="1">
      <alignment vertical="top"/>
      <protection locked="0"/>
    </xf>
    <xf numFmtId="49" fontId="11" fillId="0" borderId="0" xfId="2" applyNumberFormat="1" applyFont="1" applyFill="1" applyAlignment="1" applyProtection="1">
      <alignment horizontal="right" vertical="top"/>
    </xf>
    <xf numFmtId="0" fontId="69" fillId="0" borderId="0" xfId="16" applyFont="1" applyAlignment="1" applyProtection="1">
      <alignment horizontal="justify" vertical="top" wrapText="1"/>
      <protection locked="0"/>
    </xf>
    <xf numFmtId="2" fontId="70" fillId="0" borderId="0" xfId="16" applyNumberFormat="1" applyFont="1" applyAlignment="1">
      <alignment horizontal="right"/>
    </xf>
    <xf numFmtId="4" fontId="71" fillId="0" borderId="0" xfId="16" applyNumberFormat="1" applyFont="1" applyAlignment="1">
      <alignment horizontal="right"/>
    </xf>
    <xf numFmtId="0" fontId="70" fillId="0" borderId="0" xfId="16" applyFont="1" applyAlignment="1">
      <alignment horizontal="justify" vertical="top" wrapText="1"/>
    </xf>
    <xf numFmtId="2" fontId="70" fillId="0" borderId="0" xfId="16" applyNumberFormat="1" applyFont="1" applyAlignment="1">
      <alignment horizontal="right" vertical="top"/>
    </xf>
    <xf numFmtId="171" fontId="4" fillId="0" borderId="0" xfId="2" applyNumberFormat="1" applyAlignment="1">
      <alignment vertical="top"/>
    </xf>
    <xf numFmtId="4" fontId="4" fillId="0" borderId="0" xfId="2" applyNumberFormat="1" applyAlignment="1">
      <alignment vertical="top"/>
    </xf>
    <xf numFmtId="0" fontId="4" fillId="0" borderId="0" xfId="16" applyFont="1" applyAlignment="1">
      <alignment vertical="top" wrapText="1"/>
    </xf>
    <xf numFmtId="49" fontId="14" fillId="0" borderId="0" xfId="16" applyNumberFormat="1" applyFont="1" applyAlignment="1" applyProtection="1">
      <alignment horizontal="left"/>
      <protection locked="0"/>
    </xf>
    <xf numFmtId="0" fontId="4" fillId="0" borderId="0" xfId="16" applyFont="1" applyAlignment="1">
      <alignment horizontal="justify" vertical="top" wrapText="1"/>
    </xf>
    <xf numFmtId="4" fontId="20" fillId="0" borderId="0" xfId="2" applyNumberFormat="1" applyFont="1" applyFill="1" applyAlignment="1" applyProtection="1">
      <alignment vertical="top"/>
    </xf>
    <xf numFmtId="49" fontId="12" fillId="5" borderId="0" xfId="2" applyNumberFormat="1" applyFont="1" applyFill="1" applyAlignment="1" applyProtection="1">
      <alignment horizontal="right" vertical="top"/>
    </xf>
    <xf numFmtId="0" fontId="20" fillId="5" borderId="0" xfId="2" applyFont="1" applyFill="1" applyAlignment="1" applyProtection="1">
      <alignment horizontal="left" vertical="top" wrapText="1"/>
    </xf>
    <xf numFmtId="0" fontId="4" fillId="5" borderId="0" xfId="2" applyFill="1" applyAlignment="1" applyProtection="1">
      <alignment horizontal="center" vertical="top"/>
    </xf>
    <xf numFmtId="171" fontId="4" fillId="5" borderId="0" xfId="2" applyNumberFormat="1" applyFill="1" applyAlignment="1" applyProtection="1">
      <alignment horizontal="right" vertical="top"/>
    </xf>
    <xf numFmtId="4" fontId="4" fillId="3" borderId="0" xfId="2" applyNumberFormat="1" applyFill="1" applyAlignment="1">
      <alignment vertical="top"/>
    </xf>
    <xf numFmtId="4" fontId="20" fillId="5" borderId="0" xfId="2" applyNumberFormat="1" applyFont="1" applyFill="1" applyAlignment="1" applyProtection="1">
      <alignment vertical="top"/>
    </xf>
    <xf numFmtId="2" fontId="4" fillId="5" borderId="0" xfId="2" applyNumberFormat="1" applyFill="1" applyAlignment="1" applyProtection="1">
      <alignment vertical="top"/>
      <protection locked="0"/>
    </xf>
    <xf numFmtId="0" fontId="20" fillId="0" borderId="0" xfId="2" applyFont="1" applyFill="1" applyAlignment="1" applyProtection="1">
      <alignment horizontal="left" vertical="top" wrapText="1"/>
    </xf>
    <xf numFmtId="0" fontId="4" fillId="5" borderId="6" xfId="2" applyFill="1" applyBorder="1" applyAlignment="1" applyProtection="1">
      <alignment horizontal="center" vertical="top"/>
    </xf>
    <xf numFmtId="171" fontId="4" fillId="5" borderId="6" xfId="2" applyNumberFormat="1" applyFill="1" applyBorder="1" applyAlignment="1" applyProtection="1">
      <alignment horizontal="center" vertical="top"/>
    </xf>
    <xf numFmtId="171" fontId="4" fillId="5" borderId="6" xfId="2" applyNumberFormat="1" applyFill="1" applyBorder="1" applyAlignment="1" applyProtection="1">
      <alignment horizontal="right" vertical="top"/>
    </xf>
    <xf numFmtId="4" fontId="4" fillId="5" borderId="6" xfId="2" applyNumberFormat="1" applyFill="1" applyBorder="1" applyAlignment="1" applyProtection="1">
      <alignment vertical="top"/>
    </xf>
    <xf numFmtId="2" fontId="4" fillId="5" borderId="10" xfId="2" applyNumberFormat="1" applyFill="1" applyBorder="1" applyAlignment="1" applyProtection="1">
      <alignment vertical="top"/>
      <protection locked="0"/>
    </xf>
    <xf numFmtId="0" fontId="4" fillId="0" borderId="0" xfId="2" applyFont="1" applyFill="1" applyAlignment="1" applyProtection="1">
      <alignment horizontal="left" vertical="top" wrapText="1"/>
    </xf>
    <xf numFmtId="0" fontId="74" fillId="0" borderId="0" xfId="2" applyFont="1" applyFill="1" applyAlignment="1" applyProtection="1">
      <alignment horizontal="left" vertical="top" wrapText="1"/>
    </xf>
    <xf numFmtId="0" fontId="4" fillId="0" borderId="0" xfId="2" applyFont="1" applyFill="1" applyAlignment="1" applyProtection="1">
      <alignment horizontal="center" vertical="top"/>
    </xf>
    <xf numFmtId="171" fontId="4" fillId="0" borderId="0" xfId="2" applyNumberFormat="1" applyFill="1" applyAlignment="1" applyProtection="1">
      <alignment vertical="top"/>
    </xf>
    <xf numFmtId="0" fontId="4" fillId="0" borderId="0" xfId="2" applyFont="1" applyFill="1" applyAlignment="1" applyProtection="1">
      <alignment horizontal="justify" vertical="top"/>
    </xf>
    <xf numFmtId="171" fontId="4" fillId="0" borderId="0" xfId="2" applyNumberFormat="1" applyFont="1" applyFill="1" applyAlignment="1" applyProtection="1">
      <alignment horizontal="center" vertical="top"/>
    </xf>
    <xf numFmtId="171" fontId="4" fillId="0" borderId="0" xfId="2" applyNumberFormat="1" applyFont="1" applyFill="1" applyAlignment="1" applyProtection="1">
      <alignment horizontal="right" vertical="top"/>
    </xf>
    <xf numFmtId="49" fontId="12" fillId="7" borderId="0" xfId="2" applyNumberFormat="1" applyFont="1" applyFill="1" applyAlignment="1" applyProtection="1">
      <alignment horizontal="right" vertical="top"/>
    </xf>
    <xf numFmtId="0" fontId="20" fillId="7" borderId="0" xfId="2" applyFont="1" applyFill="1" applyAlignment="1" applyProtection="1">
      <alignment horizontal="left" vertical="top" wrapText="1"/>
    </xf>
    <xf numFmtId="0" fontId="4" fillId="7" borderId="0" xfId="2" applyFill="1" applyAlignment="1" applyProtection="1">
      <alignment horizontal="center" vertical="top"/>
    </xf>
    <xf numFmtId="171" fontId="4" fillId="7" borderId="0" xfId="2" applyNumberFormat="1" applyFill="1" applyAlignment="1" applyProtection="1">
      <alignment horizontal="center" vertical="top"/>
    </xf>
    <xf numFmtId="171" fontId="4" fillId="7" borderId="0" xfId="2" applyNumberFormat="1" applyFill="1" applyAlignment="1" applyProtection="1">
      <alignment horizontal="right" vertical="top"/>
    </xf>
    <xf numFmtId="4" fontId="4" fillId="8" borderId="0" xfId="2" applyNumberFormat="1" applyFill="1" applyAlignment="1">
      <alignment vertical="top"/>
    </xf>
    <xf numFmtId="4" fontId="20" fillId="7" borderId="0" xfId="2" applyNumberFormat="1" applyFont="1" applyFill="1" applyAlignment="1" applyProtection="1">
      <alignment vertical="top"/>
    </xf>
    <xf numFmtId="2" fontId="4" fillId="7" borderId="0" xfId="2" applyNumberFormat="1" applyFill="1" applyAlignment="1" applyProtection="1">
      <alignment vertical="top"/>
      <protection locked="0"/>
    </xf>
    <xf numFmtId="0" fontId="12" fillId="0" borderId="0" xfId="2" applyFont="1" applyFill="1" applyAlignment="1" applyProtection="1">
      <alignment horizontal="left" vertical="top" wrapText="1"/>
    </xf>
    <xf numFmtId="4" fontId="4" fillId="0" borderId="0" xfId="2" applyNumberFormat="1" applyFill="1" applyBorder="1" applyAlignment="1">
      <alignment vertical="top"/>
    </xf>
    <xf numFmtId="49" fontId="12" fillId="3" borderId="4" xfId="2" applyNumberFormat="1" applyFont="1" applyFill="1" applyBorder="1" applyAlignment="1" applyProtection="1">
      <alignment horizontal="right" vertical="top"/>
    </xf>
    <xf numFmtId="0" fontId="12" fillId="3" borderId="6" xfId="2" applyFont="1" applyFill="1" applyBorder="1" applyAlignment="1" applyProtection="1">
      <alignment horizontal="left" vertical="top" wrapText="1"/>
    </xf>
    <xf numFmtId="0" fontId="4" fillId="3" borderId="6" xfId="2" applyFill="1" applyBorder="1" applyAlignment="1" applyProtection="1">
      <alignment horizontal="center" vertical="top"/>
    </xf>
    <xf numFmtId="171" fontId="4" fillId="3" borderId="6" xfId="2" applyNumberFormat="1" applyFill="1" applyBorder="1" applyAlignment="1" applyProtection="1">
      <alignment horizontal="center" vertical="top"/>
    </xf>
    <xf numFmtId="171" fontId="4" fillId="3" borderId="6" xfId="2" applyNumberFormat="1" applyFill="1" applyBorder="1" applyAlignment="1" applyProtection="1">
      <alignment horizontal="right" vertical="top"/>
    </xf>
    <xf numFmtId="4" fontId="4" fillId="3" borderId="6" xfId="2" applyNumberFormat="1" applyFill="1" applyBorder="1" applyAlignment="1" applyProtection="1">
      <alignment vertical="top"/>
    </xf>
    <xf numFmtId="2" fontId="4" fillId="3" borderId="10" xfId="2" applyNumberFormat="1" applyFill="1" applyBorder="1" applyAlignment="1" applyProtection="1">
      <alignment vertical="top"/>
      <protection locked="0"/>
    </xf>
    <xf numFmtId="49" fontId="11" fillId="0" borderId="0" xfId="2" applyNumberFormat="1" applyFont="1" applyAlignment="1">
      <alignment horizontal="right" vertical="top"/>
    </xf>
    <xf numFmtId="0" fontId="4" fillId="0" borderId="0" xfId="16" applyFont="1" applyAlignment="1">
      <alignment horizontal="justify" vertical="top"/>
    </xf>
    <xf numFmtId="0" fontId="4" fillId="0" borderId="0" xfId="2" applyAlignment="1">
      <alignment horizontal="center" vertical="top"/>
    </xf>
    <xf numFmtId="171" fontId="4" fillId="0" borderId="0" xfId="2" applyNumberFormat="1" applyAlignment="1">
      <alignment horizontal="center" vertical="top"/>
    </xf>
    <xf numFmtId="171" fontId="4" fillId="0" borderId="0" xfId="2" applyNumberFormat="1" applyAlignment="1">
      <alignment horizontal="right" vertical="top"/>
    </xf>
    <xf numFmtId="2" fontId="4" fillId="0" borderId="0" xfId="2" applyNumberFormat="1" applyAlignment="1" applyProtection="1">
      <alignment vertical="top"/>
      <protection locked="0"/>
    </xf>
    <xf numFmtId="0" fontId="4" fillId="0" borderId="0" xfId="2" applyAlignment="1">
      <alignment horizontal="left" vertical="top" wrapText="1"/>
    </xf>
    <xf numFmtId="49" fontId="12" fillId="5" borderId="0" xfId="2" applyNumberFormat="1" applyFont="1" applyFill="1" applyBorder="1" applyAlignment="1" applyProtection="1">
      <alignment horizontal="right" vertical="top"/>
    </xf>
    <xf numFmtId="0" fontId="20" fillId="5" borderId="0" xfId="2" applyFont="1" applyFill="1" applyBorder="1" applyAlignment="1" applyProtection="1">
      <alignment horizontal="left" vertical="top" wrapText="1"/>
    </xf>
    <xf numFmtId="0" fontId="4" fillId="5" borderId="0" xfId="2" applyFill="1" applyBorder="1" applyAlignment="1" applyProtection="1">
      <alignment horizontal="center" vertical="top"/>
    </xf>
    <xf numFmtId="171" fontId="4" fillId="5" borderId="0" xfId="2" applyNumberFormat="1" applyFill="1" applyBorder="1" applyAlignment="1" applyProtection="1">
      <alignment horizontal="center" vertical="top"/>
    </xf>
    <xf numFmtId="171" fontId="4" fillId="5" borderId="0" xfId="2" applyNumberFormat="1" applyFill="1" applyBorder="1" applyAlignment="1" applyProtection="1">
      <alignment horizontal="right" vertical="top"/>
    </xf>
    <xf numFmtId="4" fontId="20" fillId="5" borderId="0" xfId="2" applyNumberFormat="1" applyFont="1" applyFill="1" applyBorder="1" applyAlignment="1" applyProtection="1">
      <alignment vertical="top"/>
    </xf>
    <xf numFmtId="2" fontId="4" fillId="5" borderId="0" xfId="2" applyNumberFormat="1" applyFill="1" applyBorder="1" applyAlignment="1" applyProtection="1">
      <alignment vertical="top"/>
      <protection locked="0"/>
    </xf>
    <xf numFmtId="49" fontId="12" fillId="0" borderId="0" xfId="2" applyNumberFormat="1" applyFont="1" applyFill="1" applyBorder="1" applyAlignment="1" applyProtection="1">
      <alignment horizontal="right" vertical="top"/>
    </xf>
    <xf numFmtId="0" fontId="20" fillId="0" borderId="0" xfId="2" applyFont="1" applyFill="1" applyBorder="1" applyAlignment="1" applyProtection="1">
      <alignment horizontal="left" vertical="top" wrapText="1"/>
    </xf>
    <xf numFmtId="0" fontId="4" fillId="0" borderId="0" xfId="2" applyFill="1" applyBorder="1" applyAlignment="1" applyProtection="1">
      <alignment horizontal="center" vertical="top"/>
    </xf>
    <xf numFmtId="171" fontId="4" fillId="0" borderId="0" xfId="2" applyNumberFormat="1" applyFill="1" applyBorder="1" applyAlignment="1" applyProtection="1">
      <alignment horizontal="center" vertical="top"/>
    </xf>
    <xf numFmtId="171" fontId="4" fillId="0" borderId="0" xfId="2" applyNumberFormat="1" applyFill="1" applyBorder="1" applyAlignment="1" applyProtection="1">
      <alignment horizontal="right" vertical="top"/>
    </xf>
    <xf numFmtId="4" fontId="20" fillId="0" borderId="0" xfId="2" applyNumberFormat="1" applyFont="1" applyFill="1" applyBorder="1" applyAlignment="1" applyProtection="1">
      <alignment vertical="top"/>
    </xf>
    <xf numFmtId="2" fontId="4" fillId="0" borderId="0" xfId="2" applyNumberFormat="1" applyFill="1" applyBorder="1" applyAlignment="1" applyProtection="1">
      <alignment vertical="top"/>
      <protection locked="0"/>
    </xf>
    <xf numFmtId="2" fontId="4" fillId="0" borderId="0" xfId="16" applyNumberFormat="1" applyFont="1" applyFill="1" applyAlignment="1">
      <alignment vertical="top" wrapText="1"/>
    </xf>
    <xf numFmtId="0" fontId="4" fillId="0" borderId="0" xfId="2" applyAlignment="1">
      <alignment horizontal="justify" vertical="top"/>
    </xf>
    <xf numFmtId="0" fontId="74" fillId="0" borderId="0" xfId="2" applyFont="1" applyAlignment="1">
      <alignment horizontal="left" vertical="top" wrapText="1"/>
    </xf>
    <xf numFmtId="171" fontId="4" fillId="5" borderId="0" xfId="2" applyNumberFormat="1" applyFill="1" applyAlignment="1" applyProtection="1">
      <alignment horizontal="center" vertical="top"/>
    </xf>
    <xf numFmtId="4" fontId="4" fillId="0" borderId="5" xfId="2" applyNumberFormat="1" applyFill="1" applyBorder="1" applyAlignment="1">
      <alignment vertical="top"/>
    </xf>
    <xf numFmtId="0" fontId="20" fillId="5" borderId="8" xfId="2" applyFont="1" applyFill="1" applyBorder="1" applyAlignment="1" applyProtection="1">
      <alignment horizontal="left" vertical="top" wrapText="1"/>
    </xf>
    <xf numFmtId="0" fontId="4" fillId="5" borderId="8" xfId="2" applyFill="1" applyBorder="1" applyAlignment="1" applyProtection="1">
      <alignment horizontal="center" vertical="top"/>
    </xf>
    <xf numFmtId="171" fontId="4" fillId="5" borderId="8" xfId="2" applyNumberFormat="1" applyFill="1" applyBorder="1" applyAlignment="1" applyProtection="1">
      <alignment horizontal="center" vertical="top"/>
    </xf>
    <xf numFmtId="171" fontId="4" fillId="5" borderId="8" xfId="2" applyNumberFormat="1" applyFill="1" applyBorder="1" applyAlignment="1" applyProtection="1">
      <alignment horizontal="right" vertical="top"/>
    </xf>
    <xf numFmtId="4" fontId="20" fillId="5" borderId="8" xfId="2" applyNumberFormat="1" applyFont="1" applyFill="1" applyBorder="1" applyAlignment="1" applyProtection="1">
      <alignment vertical="top"/>
    </xf>
    <xf numFmtId="2" fontId="4" fillId="5" borderId="8" xfId="2" applyNumberFormat="1" applyFill="1" applyBorder="1" applyAlignment="1" applyProtection="1">
      <alignment vertical="top"/>
      <protection locked="0"/>
    </xf>
    <xf numFmtId="4" fontId="4" fillId="9" borderId="0" xfId="2" applyNumberFormat="1" applyFill="1" applyAlignment="1">
      <alignment vertical="top"/>
    </xf>
    <xf numFmtId="0" fontId="76" fillId="0" borderId="11" xfId="17" applyFont="1" applyBorder="1" applyAlignment="1">
      <alignment horizontal="center" vertical="center" wrapText="1"/>
    </xf>
    <xf numFmtId="0" fontId="76" fillId="0" borderId="12" xfId="17" applyFont="1" applyBorder="1" applyAlignment="1">
      <alignment horizontal="center" vertical="center" wrapText="1"/>
    </xf>
    <xf numFmtId="3" fontId="76" fillId="0" borderId="11" xfId="17" applyNumberFormat="1" applyFont="1" applyBorder="1" applyAlignment="1">
      <alignment horizontal="center" vertical="center" wrapText="1"/>
    </xf>
    <xf numFmtId="4" fontId="76" fillId="0" borderId="11" xfId="17" applyNumberFormat="1" applyFont="1" applyBorder="1" applyAlignment="1">
      <alignment horizontal="center" vertical="center" wrapText="1"/>
    </xf>
    <xf numFmtId="172" fontId="76" fillId="0" borderId="11" xfId="17" applyNumberFormat="1" applyFont="1" applyBorder="1" applyAlignment="1" applyProtection="1">
      <alignment horizontal="center" vertical="center" wrapText="1"/>
      <protection locked="0"/>
    </xf>
    <xf numFmtId="172" fontId="76" fillId="0" borderId="11" xfId="17" applyNumberFormat="1" applyFont="1" applyBorder="1" applyAlignment="1">
      <alignment horizontal="center" vertical="center" wrapText="1"/>
    </xf>
    <xf numFmtId="0" fontId="4" fillId="0" borderId="0" xfId="4"/>
    <xf numFmtId="0" fontId="77" fillId="5" borderId="6" xfId="4" applyFont="1" applyFill="1" applyBorder="1" applyAlignment="1">
      <alignment vertical="center"/>
    </xf>
    <xf numFmtId="3" fontId="77" fillId="5" borderId="6" xfId="4" applyNumberFormat="1" applyFont="1" applyFill="1" applyBorder="1" applyAlignment="1">
      <alignment horizontal="center"/>
    </xf>
    <xf numFmtId="4" fontId="77" fillId="5" borderId="6" xfId="4" applyNumberFormat="1" applyFont="1" applyFill="1" applyBorder="1" applyAlignment="1">
      <alignment horizontal="center"/>
    </xf>
    <xf numFmtId="172" fontId="77" fillId="5" borderId="6" xfId="4" applyNumberFormat="1" applyFont="1" applyFill="1" applyBorder="1" applyAlignment="1" applyProtection="1">
      <alignment horizontal="center" vertical="center"/>
      <protection locked="0"/>
    </xf>
    <xf numFmtId="172" fontId="77" fillId="5" borderId="6" xfId="4" applyNumberFormat="1" applyFont="1" applyFill="1" applyBorder="1" applyAlignment="1">
      <alignment horizontal="center" vertical="center"/>
    </xf>
    <xf numFmtId="0" fontId="78" fillId="0" borderId="13" xfId="4" applyFont="1" applyBorder="1" applyAlignment="1">
      <alignment horizontal="left" vertical="top"/>
    </xf>
    <xf numFmtId="0" fontId="78" fillId="0" borderId="13" xfId="18" applyFont="1" applyFill="1" applyBorder="1" applyAlignment="1">
      <alignment vertical="top" wrapText="1"/>
    </xf>
    <xf numFmtId="0" fontId="78" fillId="0" borderId="13" xfId="18" applyFont="1" applyFill="1" applyBorder="1" applyAlignment="1">
      <alignment horizontal="center" wrapText="1"/>
    </xf>
    <xf numFmtId="3" fontId="78" fillId="0" borderId="13" xfId="18" applyNumberFormat="1" applyFont="1" applyFill="1" applyBorder="1" applyAlignment="1">
      <alignment horizontal="center" wrapText="1"/>
    </xf>
    <xf numFmtId="168" fontId="78" fillId="0" borderId="13" xfId="19" applyNumberFormat="1" applyFont="1" applyBorder="1" applyAlignment="1" applyProtection="1">
      <alignment wrapText="1"/>
      <protection locked="0"/>
    </xf>
    <xf numFmtId="168" fontId="78" fillId="0" borderId="13" xfId="19" applyNumberFormat="1" applyFont="1" applyBorder="1" applyAlignment="1">
      <alignment wrapText="1"/>
    </xf>
    <xf numFmtId="0" fontId="78" fillId="0" borderId="0" xfId="18" applyFont="1" applyFill="1" applyBorder="1" applyAlignment="1">
      <alignment vertical="top" wrapText="1"/>
    </xf>
    <xf numFmtId="0" fontId="78" fillId="0" borderId="7" xfId="4" applyFont="1" applyBorder="1" applyAlignment="1">
      <alignment horizontal="center"/>
    </xf>
    <xf numFmtId="0" fontId="47" fillId="0" borderId="0" xfId="20" applyFont="1" applyAlignment="1">
      <alignment horizontal="left" vertical="top"/>
    </xf>
    <xf numFmtId="0" fontId="78" fillId="0" borderId="13" xfId="4" applyFont="1" applyBorder="1" applyAlignment="1">
      <alignment horizontal="center"/>
    </xf>
    <xf numFmtId="0" fontId="78" fillId="0" borderId="7" xfId="19" applyFont="1" applyBorder="1" applyAlignment="1">
      <alignment vertical="top" wrapText="1"/>
    </xf>
    <xf numFmtId="0" fontId="78" fillId="0" borderId="7" xfId="19" applyFont="1" applyBorder="1" applyAlignment="1">
      <alignment horizontal="center" wrapText="1"/>
    </xf>
    <xf numFmtId="168" fontId="47" fillId="0" borderId="13" xfId="19" applyNumberFormat="1" applyFont="1" applyBorder="1" applyAlignment="1" applyProtection="1">
      <alignment wrapText="1"/>
      <protection locked="0"/>
    </xf>
    <xf numFmtId="168" fontId="47" fillId="0" borderId="13" xfId="19" applyNumberFormat="1" applyFont="1" applyBorder="1" applyAlignment="1">
      <alignment wrapText="1"/>
    </xf>
    <xf numFmtId="0" fontId="47" fillId="0" borderId="7" xfId="19" applyFont="1" applyBorder="1" applyAlignment="1">
      <alignment horizontal="center" wrapText="1"/>
    </xf>
    <xf numFmtId="3" fontId="47" fillId="0" borderId="7" xfId="19" applyNumberFormat="1" applyFont="1" applyBorder="1" applyAlignment="1">
      <alignment horizontal="center" wrapText="1"/>
    </xf>
    <xf numFmtId="0" fontId="78" fillId="0" borderId="7" xfId="4" applyFont="1" applyBorder="1" applyAlignment="1">
      <alignment horizontal="justify" vertical="top" wrapText="1"/>
    </xf>
    <xf numFmtId="3" fontId="78" fillId="0" borderId="7" xfId="19" applyNumberFormat="1" applyFont="1" applyBorder="1" applyAlignment="1">
      <alignment horizontal="center" wrapText="1"/>
    </xf>
    <xf numFmtId="3" fontId="47" fillId="0" borderId="7" xfId="21" applyNumberFormat="1" applyFont="1" applyBorder="1" applyAlignment="1">
      <alignment horizontal="center" vertical="top" wrapText="1"/>
    </xf>
    <xf numFmtId="168" fontId="47" fillId="0" borderId="7" xfId="21" applyNumberFormat="1" applyFont="1" applyBorder="1" applyAlignment="1" applyProtection="1">
      <alignment vertical="top" wrapText="1"/>
      <protection locked="0"/>
    </xf>
    <xf numFmtId="0" fontId="78" fillId="0" borderId="7" xfId="19" quotePrefix="1" applyFont="1" applyBorder="1" applyAlignment="1">
      <alignment vertical="top" wrapText="1"/>
    </xf>
    <xf numFmtId="0" fontId="78" fillId="0" borderId="14" xfId="19" applyFont="1" applyBorder="1" applyAlignment="1">
      <alignment horizontal="center" wrapText="1"/>
    </xf>
    <xf numFmtId="0" fontId="78" fillId="0" borderId="13" xfId="19" applyFont="1" applyBorder="1" applyAlignment="1">
      <alignment vertical="top" wrapText="1"/>
    </xf>
    <xf numFmtId="0" fontId="78" fillId="0" borderId="15" xfId="19" applyFont="1" applyBorder="1" applyAlignment="1">
      <alignment vertical="top" wrapText="1"/>
    </xf>
    <xf numFmtId="0" fontId="78" fillId="0" borderId="7" xfId="4" applyFont="1" applyBorder="1" applyAlignment="1">
      <alignment vertical="top" wrapText="1"/>
    </xf>
    <xf numFmtId="0" fontId="47" fillId="0" borderId="16" xfId="4" applyFont="1" applyBorder="1" applyAlignment="1">
      <alignment horizontal="left" vertical="top"/>
    </xf>
    <xf numFmtId="0" fontId="47" fillId="0" borderId="16" xfId="4" applyFont="1" applyBorder="1" applyAlignment="1">
      <alignment horizontal="right" vertical="top"/>
    </xf>
    <xf numFmtId="0" fontId="77" fillId="5" borderId="16" xfId="4" applyFont="1" applyFill="1" applyBorder="1" applyAlignment="1">
      <alignment horizontal="right" vertical="top"/>
    </xf>
    <xf numFmtId="0" fontId="77" fillId="5" borderId="16" xfId="4" applyFont="1" applyFill="1" applyBorder="1" applyAlignment="1">
      <alignment vertical="center"/>
    </xf>
    <xf numFmtId="3" fontId="47" fillId="5" borderId="16" xfId="4" applyNumberFormat="1" applyFont="1" applyFill="1" applyBorder="1" applyAlignment="1">
      <alignment horizontal="center"/>
    </xf>
    <xf numFmtId="4" fontId="47" fillId="5" borderId="16" xfId="4" applyNumberFormat="1" applyFont="1" applyFill="1" applyBorder="1" applyAlignment="1">
      <alignment horizontal="center"/>
    </xf>
    <xf numFmtId="172" fontId="47" fillId="5" borderId="16" xfId="4" applyNumberFormat="1" applyFont="1" applyFill="1" applyBorder="1" applyAlignment="1">
      <alignment vertical="center"/>
    </xf>
    <xf numFmtId="168" fontId="77" fillId="5" borderId="16" xfId="4" applyNumberFormat="1" applyFont="1" applyFill="1" applyBorder="1" applyAlignment="1">
      <alignment vertical="center"/>
    </xf>
    <xf numFmtId="0" fontId="47" fillId="0" borderId="0" xfId="4" applyFont="1" applyAlignment="1">
      <alignment horizontal="right" vertical="top"/>
    </xf>
    <xf numFmtId="0" fontId="47" fillId="0" borderId="0" xfId="4" applyFont="1"/>
    <xf numFmtId="3" fontId="47" fillId="0" borderId="0" xfId="4" applyNumberFormat="1" applyFont="1" applyAlignment="1">
      <alignment horizontal="center"/>
    </xf>
    <xf numFmtId="4" fontId="47" fillId="0" borderId="0" xfId="4" applyNumberFormat="1" applyFont="1" applyAlignment="1">
      <alignment horizontal="center"/>
    </xf>
    <xf numFmtId="172" fontId="47" fillId="0" borderId="0" xfId="4" applyNumberFormat="1" applyFont="1" applyProtection="1">
      <protection locked="0"/>
    </xf>
    <xf numFmtId="172" fontId="47" fillId="0" borderId="0" xfId="4" applyNumberFormat="1" applyFont="1"/>
    <xf numFmtId="0" fontId="2" fillId="0" borderId="0" xfId="19" applyFont="1" applyAlignment="1">
      <alignment wrapText="1"/>
    </xf>
    <xf numFmtId="2" fontId="2" fillId="0" borderId="0" xfId="19" applyNumberFormat="1" applyFont="1" applyAlignment="1">
      <alignment wrapText="1"/>
    </xf>
    <xf numFmtId="0" fontId="3" fillId="0" borderId="0" xfId="19" applyFont="1" applyAlignment="1">
      <alignment wrapText="1"/>
    </xf>
    <xf numFmtId="4" fontId="3" fillId="0" borderId="0" xfId="19" applyNumberFormat="1" applyFont="1" applyAlignment="1">
      <alignment wrapText="1"/>
    </xf>
    <xf numFmtId="0" fontId="3" fillId="0" borderId="0" xfId="2" applyFont="1"/>
    <xf numFmtId="4" fontId="5" fillId="0" borderId="0" xfId="19" applyNumberFormat="1" applyFont="1" applyAlignment="1">
      <alignment wrapText="1"/>
    </xf>
    <xf numFmtId="2" fontId="3" fillId="0" borderId="0" xfId="19" applyNumberFormat="1" applyFont="1" applyAlignment="1">
      <alignment wrapText="1"/>
    </xf>
    <xf numFmtId="0" fontId="3" fillId="0" borderId="0" xfId="19" applyFont="1" applyBorder="1" applyAlignment="1">
      <alignment wrapText="1"/>
    </xf>
    <xf numFmtId="2" fontId="3" fillId="0" borderId="0" xfId="19" applyNumberFormat="1" applyFont="1" applyBorder="1" applyAlignment="1">
      <alignment wrapText="1"/>
    </xf>
    <xf numFmtId="0" fontId="3" fillId="0" borderId="1" xfId="19" applyFont="1" applyBorder="1" applyAlignment="1">
      <alignment wrapText="1"/>
    </xf>
    <xf numFmtId="0" fontId="3" fillId="0" borderId="1" xfId="19" applyFont="1" applyBorder="1" applyAlignment="1">
      <alignment horizontal="left" wrapText="1"/>
    </xf>
    <xf numFmtId="2" fontId="5" fillId="0" borderId="1" xfId="19" applyNumberFormat="1" applyFont="1" applyBorder="1" applyAlignment="1">
      <alignment wrapText="1"/>
    </xf>
    <xf numFmtId="2" fontId="5" fillId="0" borderId="1" xfId="19" applyNumberFormat="1" applyFont="1" applyBorder="1" applyAlignment="1">
      <alignment horizontal="center" wrapText="1"/>
    </xf>
    <xf numFmtId="0" fontId="3" fillId="0" borderId="0" xfId="19" applyFont="1" applyAlignment="1">
      <alignment horizontal="right" wrapText="1"/>
    </xf>
    <xf numFmtId="2" fontId="3" fillId="0" borderId="0" xfId="3" applyNumberFormat="1" applyFont="1" applyAlignment="1">
      <alignment horizontal="right" vertical="top"/>
    </xf>
    <xf numFmtId="0" fontId="3" fillId="0" borderId="1" xfId="19" applyFont="1" applyBorder="1" applyAlignment="1">
      <alignment horizontal="right" wrapText="1"/>
    </xf>
    <xf numFmtId="2" fontId="3" fillId="0" borderId="1" xfId="19" applyNumberFormat="1" applyFont="1" applyBorder="1" applyAlignment="1">
      <alignment wrapText="1"/>
    </xf>
    <xf numFmtId="2" fontId="3" fillId="2" borderId="2" xfId="4" applyNumberFormat="1" applyFont="1" applyFill="1" applyBorder="1" applyAlignment="1">
      <alignment horizontal="right"/>
    </xf>
    <xf numFmtId="0" fontId="7" fillId="0" borderId="0" xfId="19" applyFont="1" applyAlignment="1">
      <alignment horizontal="right" wrapText="1"/>
    </xf>
    <xf numFmtId="0" fontId="7" fillId="0" borderId="0" xfId="19" applyFont="1" applyAlignment="1">
      <alignment wrapText="1"/>
    </xf>
    <xf numFmtId="0" fontId="28" fillId="0" borderId="0" xfId="19" applyFont="1" applyAlignment="1">
      <alignment wrapText="1"/>
    </xf>
    <xf numFmtId="4" fontId="28" fillId="0" borderId="0" xfId="19" applyNumberFormat="1" applyFont="1" applyAlignment="1">
      <alignment wrapText="1"/>
    </xf>
    <xf numFmtId="0" fontId="14" fillId="0" borderId="0" xfId="19" applyFont="1" applyAlignment="1">
      <alignment wrapText="1"/>
    </xf>
    <xf numFmtId="0" fontId="14" fillId="0" borderId="0" xfId="19" applyFont="1"/>
    <xf numFmtId="0" fontId="47" fillId="0" borderId="0" xfId="19" applyFont="1" applyBorder="1" applyAlignment="1">
      <alignment wrapText="1"/>
    </xf>
    <xf numFmtId="0" fontId="47" fillId="0" borderId="0" xfId="19" applyFont="1" applyAlignment="1">
      <alignment wrapText="1"/>
    </xf>
    <xf numFmtId="0" fontId="50" fillId="0" borderId="0" xfId="19" applyFont="1" applyAlignment="1">
      <alignment wrapText="1"/>
    </xf>
    <xf numFmtId="0" fontId="50" fillId="0" borderId="0" xfId="19" applyFont="1" applyBorder="1" applyAlignment="1">
      <alignment wrapText="1"/>
    </xf>
    <xf numFmtId="14" fontId="50" fillId="0" borderId="0" xfId="19" applyNumberFormat="1" applyFont="1" applyBorder="1" applyAlignment="1">
      <alignment horizontal="center" vertical="top"/>
    </xf>
    <xf numFmtId="0" fontId="51" fillId="0" borderId="0" xfId="19" applyFont="1" applyBorder="1" applyAlignment="1">
      <alignment horizontal="center" vertical="center" wrapText="1"/>
    </xf>
    <xf numFmtId="4" fontId="50" fillId="0" borderId="0" xfId="19" applyNumberFormat="1" applyFont="1" applyBorder="1" applyAlignment="1">
      <alignment wrapText="1"/>
    </xf>
    <xf numFmtId="0" fontId="50" fillId="0" borderId="0" xfId="19" applyFont="1" applyBorder="1" applyAlignment="1">
      <alignment horizontal="center" vertical="center" wrapText="1"/>
    </xf>
    <xf numFmtId="0" fontId="50" fillId="0" borderId="0" xfId="19" applyFont="1" applyBorder="1" applyAlignment="1">
      <alignment horizontal="left" vertical="center" wrapText="1"/>
    </xf>
    <xf numFmtId="0" fontId="50" fillId="0" borderId="0" xfId="19" applyFont="1" applyBorder="1"/>
    <xf numFmtId="0" fontId="50" fillId="0" borderId="0" xfId="19" applyFont="1" applyBorder="1" applyAlignment="1">
      <alignment horizontal="justify"/>
    </xf>
    <xf numFmtId="0" fontId="47" fillId="0" borderId="0" xfId="19" applyFont="1" applyBorder="1" applyAlignment="1">
      <alignment horizontal="right" wrapText="1"/>
    </xf>
    <xf numFmtId="0" fontId="50" fillId="0" borderId="0" xfId="19" applyFont="1" applyBorder="1" applyAlignment="1">
      <alignment horizontal="right" wrapText="1"/>
    </xf>
    <xf numFmtId="0" fontId="52" fillId="0" borderId="0" xfId="19" applyFont="1" applyBorder="1" applyAlignment="1">
      <alignment wrapText="1"/>
    </xf>
    <xf numFmtId="4" fontId="52" fillId="0" borderId="0" xfId="19" applyNumberFormat="1" applyFont="1" applyBorder="1" applyAlignment="1">
      <alignment wrapText="1"/>
    </xf>
    <xf numFmtId="0" fontId="53" fillId="0" borderId="0" xfId="19" applyFont="1" applyBorder="1" applyAlignment="1">
      <alignment horizontal="right" wrapText="1"/>
    </xf>
    <xf numFmtId="0" fontId="53" fillId="0" borderId="0" xfId="19" applyFont="1" applyBorder="1" applyAlignment="1">
      <alignment wrapText="1"/>
    </xf>
    <xf numFmtId="0" fontId="54" fillId="0" borderId="0" xfId="19" applyFont="1" applyBorder="1" applyAlignment="1">
      <alignment wrapText="1"/>
    </xf>
    <xf numFmtId="0" fontId="47" fillId="0" borderId="0" xfId="19" applyFont="1" applyBorder="1" applyAlignment="1">
      <alignment horizontal="justify" vertical="center" wrapText="1"/>
    </xf>
    <xf numFmtId="4" fontId="47" fillId="0" borderId="0" xfId="19" applyNumberFormat="1" applyFont="1" applyBorder="1" applyAlignment="1">
      <alignment vertical="center" wrapText="1"/>
    </xf>
    <xf numFmtId="4" fontId="47" fillId="0" borderId="0" xfId="19" applyNumberFormat="1" applyFont="1" applyBorder="1" applyAlignment="1">
      <alignment vertical="top" wrapText="1"/>
    </xf>
    <xf numFmtId="4" fontId="47" fillId="0" borderId="0" xfId="19" applyNumberFormat="1" applyFont="1" applyBorder="1" applyAlignment="1">
      <alignment horizontal="center" vertical="top" wrapText="1"/>
    </xf>
    <xf numFmtId="0" fontId="47" fillId="0" borderId="0" xfId="19" applyFont="1" applyBorder="1"/>
    <xf numFmtId="4" fontId="47" fillId="0" borderId="0" xfId="19" applyNumberFormat="1" applyFont="1" applyBorder="1" applyAlignment="1">
      <alignment horizontal="left" vertical="center" wrapText="1"/>
    </xf>
    <xf numFmtId="4" fontId="50" fillId="0" borderId="0" xfId="19" applyNumberFormat="1" applyFont="1" applyBorder="1" applyAlignment="1">
      <alignment vertical="top" wrapText="1"/>
    </xf>
    <xf numFmtId="1" fontId="50" fillId="0" borderId="7" xfId="19" applyNumberFormat="1" applyFont="1" applyBorder="1" applyAlignment="1">
      <alignment horizontal="right" vertical="top" wrapText="1"/>
    </xf>
    <xf numFmtId="4" fontId="50" fillId="0" borderId="7" xfId="19" applyNumberFormat="1" applyFont="1" applyBorder="1" applyAlignment="1">
      <alignment horizontal="center" vertical="top" wrapText="1"/>
    </xf>
    <xf numFmtId="4" fontId="50" fillId="0" borderId="7" xfId="19" applyNumberFormat="1" applyFont="1" applyBorder="1" applyAlignment="1">
      <alignment horizontal="left" vertical="top" wrapText="1"/>
    </xf>
    <xf numFmtId="4" fontId="50" fillId="0" borderId="7" xfId="19" applyNumberFormat="1" applyFont="1" applyBorder="1" applyAlignment="1">
      <alignment horizontal="right" vertical="top" wrapText="1"/>
    </xf>
    <xf numFmtId="4" fontId="50" fillId="0" borderId="7" xfId="19" applyNumberFormat="1" applyFont="1" applyBorder="1" applyAlignment="1" applyProtection="1">
      <alignment horizontal="center" vertical="top" wrapText="1"/>
      <protection locked="0"/>
    </xf>
    <xf numFmtId="2" fontId="50" fillId="0" borderId="7" xfId="19" applyNumberFormat="1" applyFont="1" applyBorder="1" applyAlignment="1">
      <alignment vertical="top" wrapText="1"/>
    </xf>
    <xf numFmtId="4" fontId="50" fillId="0" borderId="0" xfId="19" applyNumberFormat="1" applyFont="1" applyFill="1" applyBorder="1" applyAlignment="1">
      <alignment vertical="top" wrapText="1"/>
    </xf>
    <xf numFmtId="1" fontId="50" fillId="0" borderId="0" xfId="19" applyNumberFormat="1" applyFont="1" applyBorder="1" applyAlignment="1">
      <alignment horizontal="right" vertical="top" wrapText="1"/>
    </xf>
    <xf numFmtId="4" fontId="50" fillId="0" borderId="0" xfId="19" applyNumberFormat="1" applyFont="1" applyBorder="1" applyAlignment="1">
      <alignment horizontal="left" wrapText="1"/>
    </xf>
    <xf numFmtId="4" fontId="50" fillId="0" borderId="0" xfId="19" applyNumberFormat="1" applyFont="1" applyBorder="1" applyAlignment="1">
      <alignment horizontal="right" wrapText="1"/>
    </xf>
    <xf numFmtId="4" fontId="50" fillId="0" borderId="0" xfId="19" applyNumberFormat="1" applyFont="1" applyBorder="1" applyAlignment="1" applyProtection="1">
      <alignment horizontal="center" wrapText="1"/>
      <protection locked="0"/>
    </xf>
    <xf numFmtId="2" fontId="50" fillId="0" borderId="0" xfId="19" applyNumberFormat="1" applyFont="1" applyBorder="1" applyAlignment="1">
      <alignment wrapText="1"/>
    </xf>
    <xf numFmtId="4" fontId="50" fillId="0" borderId="0" xfId="19" applyNumberFormat="1" applyFont="1" applyFill="1" applyBorder="1" applyAlignment="1">
      <alignment wrapText="1"/>
    </xf>
    <xf numFmtId="2" fontId="52" fillId="0" borderId="0" xfId="19" applyNumberFormat="1" applyFont="1" applyBorder="1" applyAlignment="1">
      <alignment wrapText="1"/>
    </xf>
    <xf numFmtId="4" fontId="52" fillId="0" borderId="0" xfId="19" applyNumberFormat="1" applyFont="1" applyFill="1" applyBorder="1" applyAlignment="1">
      <alignment wrapText="1"/>
    </xf>
    <xf numFmtId="1" fontId="50" fillId="0" borderId="0" xfId="19" applyNumberFormat="1" applyFont="1" applyBorder="1" applyAlignment="1">
      <alignment horizontal="right" vertical="top"/>
    </xf>
    <xf numFmtId="2" fontId="50" fillId="0" borderId="0" xfId="19" applyNumberFormat="1" applyFont="1" applyBorder="1" applyAlignment="1">
      <alignment horizontal="left" wrapText="1"/>
    </xf>
    <xf numFmtId="4" fontId="50" fillId="0" borderId="0" xfId="19" applyNumberFormat="1" applyFont="1" applyFill="1" applyBorder="1" applyAlignment="1">
      <alignment horizontal="left" wrapText="1"/>
    </xf>
    <xf numFmtId="4" fontId="52" fillId="0" borderId="0" xfId="19" applyNumberFormat="1" applyFont="1" applyFill="1" applyBorder="1" applyAlignment="1">
      <alignment horizontal="left" wrapText="1"/>
    </xf>
    <xf numFmtId="1" fontId="50" fillId="0" borderId="0" xfId="19" applyNumberFormat="1" applyFont="1" applyFill="1" applyBorder="1" applyAlignment="1">
      <alignment horizontal="right" vertical="top" wrapText="1"/>
    </xf>
    <xf numFmtId="4" fontId="50" fillId="0" borderId="0" xfId="19" applyNumberFormat="1" applyFont="1" applyFill="1" applyBorder="1" applyAlignment="1">
      <alignment horizontal="right" wrapText="1"/>
    </xf>
    <xf numFmtId="4" fontId="50" fillId="0" borderId="0" xfId="19" applyNumberFormat="1" applyFont="1" applyFill="1" applyBorder="1" applyAlignment="1" applyProtection="1">
      <alignment horizontal="center" wrapText="1"/>
      <protection locked="0"/>
    </xf>
    <xf numFmtId="2" fontId="50" fillId="0" borderId="0" xfId="19" applyNumberFormat="1" applyFont="1" applyFill="1" applyBorder="1" applyAlignment="1">
      <alignment horizontal="left" wrapText="1"/>
    </xf>
    <xf numFmtId="4" fontId="50" fillId="0" borderId="0" xfId="19" applyNumberFormat="1" applyFont="1" applyBorder="1" applyAlignment="1">
      <alignment horizontal="left" vertical="top"/>
    </xf>
    <xf numFmtId="4" fontId="50" fillId="0" borderId="0" xfId="19" applyNumberFormat="1" applyFont="1" applyBorder="1" applyAlignment="1">
      <alignment horizontal="left" vertical="top" wrapText="1"/>
    </xf>
    <xf numFmtId="4" fontId="50" fillId="0" borderId="0" xfId="19" applyNumberFormat="1" applyFont="1" applyFill="1" applyBorder="1" applyAlignment="1">
      <alignment horizontal="left" vertical="top" wrapText="1"/>
    </xf>
    <xf numFmtId="4" fontId="50" fillId="0" borderId="0" xfId="19" applyNumberFormat="1" applyFont="1" applyFill="1" applyBorder="1" applyAlignment="1">
      <alignment horizontal="left" vertical="top"/>
    </xf>
    <xf numFmtId="2" fontId="50" fillId="0" borderId="0" xfId="19" applyNumberFormat="1" applyFont="1" applyFill="1" applyBorder="1" applyAlignment="1">
      <alignment wrapText="1"/>
    </xf>
    <xf numFmtId="1" fontId="50" fillId="0" borderId="8" xfId="19" applyNumberFormat="1" applyFont="1" applyBorder="1" applyAlignment="1">
      <alignment horizontal="right" vertical="top" wrapText="1"/>
    </xf>
    <xf numFmtId="4" fontId="50" fillId="0" borderId="8" xfId="19" applyNumberFormat="1" applyFont="1" applyBorder="1" applyAlignment="1">
      <alignment wrapText="1"/>
    </xf>
    <xf numFmtId="4" fontId="50" fillId="0" borderId="8" xfId="19" applyNumberFormat="1" applyFont="1" applyBorder="1" applyAlignment="1">
      <alignment horizontal="left" wrapText="1"/>
    </xf>
    <xf numFmtId="4" fontId="50" fillId="0" borderId="8" xfId="19" applyNumberFormat="1" applyFont="1" applyBorder="1" applyAlignment="1">
      <alignment horizontal="right" wrapText="1"/>
    </xf>
    <xf numFmtId="4" fontId="50" fillId="0" borderId="8" xfId="19" applyNumberFormat="1" applyFont="1" applyBorder="1" applyAlignment="1" applyProtection="1">
      <alignment horizontal="center" wrapText="1"/>
      <protection locked="0"/>
    </xf>
    <xf numFmtId="4" fontId="50" fillId="0" borderId="0" xfId="19" applyNumberFormat="1" applyFont="1" applyBorder="1" applyAlignment="1">
      <alignment horizontal="right"/>
    </xf>
    <xf numFmtId="4" fontId="50" fillId="0" borderId="0" xfId="19" applyNumberFormat="1" applyFont="1" applyBorder="1" applyAlignment="1">
      <alignment horizontal="center" wrapText="1"/>
    </xf>
    <xf numFmtId="4" fontId="50" fillId="0" borderId="7" xfId="19" applyNumberFormat="1" applyFont="1" applyBorder="1" applyAlignment="1">
      <alignment vertical="top" wrapText="1"/>
    </xf>
    <xf numFmtId="4" fontId="50" fillId="0" borderId="0" xfId="19" applyNumberFormat="1" applyFont="1" applyBorder="1" applyAlignment="1">
      <alignment horizontal="center" vertical="top" wrapText="1"/>
    </xf>
    <xf numFmtId="4" fontId="50" fillId="0" borderId="0" xfId="19" applyNumberFormat="1" applyFont="1" applyBorder="1" applyAlignment="1">
      <alignment horizontal="right" vertical="top" wrapText="1"/>
    </xf>
    <xf numFmtId="2" fontId="50" fillId="0" borderId="0" xfId="19" applyNumberFormat="1" applyFont="1" applyBorder="1" applyAlignment="1" applyProtection="1">
      <alignment horizontal="center" vertical="top" wrapText="1"/>
      <protection locked="0"/>
    </xf>
    <xf numFmtId="2" fontId="50" fillId="0" borderId="0" xfId="19" applyNumberFormat="1" applyFont="1" applyBorder="1" applyAlignment="1">
      <alignment vertical="top" wrapText="1"/>
    </xf>
    <xf numFmtId="0" fontId="50" fillId="0" borderId="0" xfId="19" applyFont="1" applyBorder="1" applyAlignment="1">
      <alignment vertical="top" wrapText="1"/>
    </xf>
    <xf numFmtId="2" fontId="50" fillId="0" borderId="0" xfId="19" applyNumberFormat="1" applyFont="1" applyBorder="1" applyAlignment="1" applyProtection="1">
      <alignment horizontal="center" wrapText="1"/>
      <protection locked="0"/>
    </xf>
    <xf numFmtId="0" fontId="57" fillId="0" borderId="0" xfId="19" applyFont="1" applyBorder="1" applyAlignment="1">
      <alignment vertical="top" wrapText="1"/>
    </xf>
    <xf numFmtId="0" fontId="58" fillId="0" borderId="0" xfId="19" applyFont="1" applyBorder="1" applyAlignment="1">
      <alignment vertical="top" wrapText="1"/>
    </xf>
    <xf numFmtId="4" fontId="59" fillId="0" borderId="0" xfId="19" applyNumberFormat="1" applyFont="1" applyBorder="1" applyAlignment="1">
      <alignment wrapText="1"/>
    </xf>
    <xf numFmtId="0" fontId="80" fillId="0" borderId="0" xfId="19" applyFont="1"/>
    <xf numFmtId="4" fontId="50" fillId="0" borderId="7" xfId="19" applyNumberFormat="1" applyFont="1" applyBorder="1" applyAlignment="1" applyProtection="1">
      <alignment vertical="top" wrapText="1"/>
      <protection locked="0"/>
    </xf>
    <xf numFmtId="0" fontId="50" fillId="0" borderId="0" xfId="19" applyFont="1" applyFill="1" applyBorder="1" applyAlignment="1"/>
    <xf numFmtId="0" fontId="50" fillId="0" borderId="0" xfId="19" applyFont="1" applyFill="1" applyBorder="1" applyAlignment="1">
      <alignment vertical="top"/>
    </xf>
    <xf numFmtId="4" fontId="50" fillId="0" borderId="0" xfId="19" applyNumberFormat="1" applyFont="1" applyFill="1" applyBorder="1" applyAlignment="1" applyProtection="1">
      <alignment wrapText="1"/>
      <protection locked="0"/>
    </xf>
    <xf numFmtId="4" fontId="50" fillId="0" borderId="0" xfId="19" applyNumberFormat="1" applyFont="1" applyBorder="1" applyAlignment="1" applyProtection="1">
      <alignment wrapText="1"/>
      <protection locked="0"/>
    </xf>
    <xf numFmtId="0" fontId="50" fillId="0" borderId="0" xfId="19" applyFont="1" applyBorder="1" applyAlignment="1">
      <alignment horizontal="left"/>
    </xf>
    <xf numFmtId="2" fontId="50" fillId="2" borderId="0" xfId="4" applyNumberFormat="1" applyFont="1" applyFill="1" applyBorder="1" applyAlignment="1">
      <alignment horizontal="right"/>
    </xf>
    <xf numFmtId="4" fontId="50" fillId="0" borderId="0" xfId="19" applyNumberFormat="1" applyFont="1" applyBorder="1" applyAlignment="1" applyProtection="1">
      <alignment vertical="top" wrapText="1"/>
      <protection locked="0"/>
    </xf>
    <xf numFmtId="4" fontId="51" fillId="0" borderId="0" xfId="19" applyNumberFormat="1" applyFont="1" applyBorder="1" applyAlignment="1">
      <alignment vertical="top" wrapText="1"/>
    </xf>
    <xf numFmtId="4" fontId="50" fillId="0" borderId="0" xfId="19" applyNumberFormat="1" applyFont="1" applyBorder="1" applyAlignment="1">
      <alignment horizontal="center"/>
    </xf>
    <xf numFmtId="4" fontId="50" fillId="0" borderId="0" xfId="19" applyNumberFormat="1" applyFont="1" applyBorder="1" applyAlignment="1" applyProtection="1">
      <alignment horizontal="center"/>
      <protection locked="0"/>
    </xf>
    <xf numFmtId="0" fontId="50" fillId="0" borderId="0" xfId="19" applyFont="1" applyBorder="1" applyAlignment="1">
      <alignment horizontal="right" vertical="top" wrapText="1"/>
    </xf>
    <xf numFmtId="4" fontId="3" fillId="0" borderId="0" xfId="19" applyNumberFormat="1" applyFont="1" applyAlignment="1">
      <alignment horizontal="center"/>
    </xf>
    <xf numFmtId="4" fontId="3" fillId="0" borderId="0" xfId="19" applyNumberFormat="1" applyFont="1" applyAlignment="1" applyProtection="1">
      <alignment horizontal="center"/>
      <protection locked="0"/>
    </xf>
    <xf numFmtId="4" fontId="3" fillId="0" borderId="0" xfId="14" applyNumberFormat="1" applyFont="1" applyBorder="1" applyAlignment="1" applyProtection="1">
      <alignment horizontal="center" wrapText="1"/>
      <protection locked="0"/>
    </xf>
    <xf numFmtId="4" fontId="3" fillId="0" borderId="0" xfId="19" applyNumberFormat="1" applyFont="1" applyAlignment="1">
      <alignment vertical="top" wrapText="1"/>
    </xf>
    <xf numFmtId="0" fontId="50" fillId="0" borderId="0" xfId="19" applyFont="1" applyBorder="1" applyAlignment="1" applyProtection="1">
      <alignment wrapText="1"/>
      <protection locked="0"/>
    </xf>
    <xf numFmtId="4" fontId="50" fillId="0" borderId="0" xfId="19" applyNumberFormat="1" applyFont="1" applyBorder="1" applyAlignment="1" applyProtection="1">
      <alignment horizontal="right" wrapText="1"/>
      <protection locked="0"/>
    </xf>
    <xf numFmtId="4" fontId="51" fillId="0" borderId="0" xfId="19" applyNumberFormat="1" applyFont="1" applyBorder="1" applyAlignment="1">
      <alignment horizontal="center" wrapText="1"/>
    </xf>
    <xf numFmtId="4" fontId="51" fillId="0" borderId="0" xfId="19" applyNumberFormat="1" applyFont="1" applyBorder="1" applyAlignment="1" applyProtection="1">
      <alignment horizontal="center" wrapText="1"/>
      <protection locked="0"/>
    </xf>
    <xf numFmtId="4" fontId="50" fillId="0" borderId="9" xfId="19" applyNumberFormat="1" applyFont="1" applyBorder="1" applyAlignment="1">
      <alignment vertical="top" wrapText="1"/>
    </xf>
    <xf numFmtId="4" fontId="51" fillId="0" borderId="9" xfId="19" applyNumberFormat="1" applyFont="1" applyBorder="1" applyAlignment="1">
      <alignment vertical="top" wrapText="1"/>
    </xf>
    <xf numFmtId="4" fontId="51" fillId="0" borderId="9" xfId="19" applyNumberFormat="1" applyFont="1" applyBorder="1" applyAlignment="1">
      <alignment horizontal="center" wrapText="1"/>
    </xf>
    <xf numFmtId="4" fontId="50" fillId="0" borderId="9" xfId="19" applyNumberFormat="1" applyFont="1" applyBorder="1" applyAlignment="1">
      <alignment horizontal="center" wrapText="1"/>
    </xf>
    <xf numFmtId="4" fontId="50" fillId="0" borderId="9" xfId="19" applyNumberFormat="1" applyFont="1" applyBorder="1" applyAlignment="1" applyProtection="1">
      <alignment wrapText="1"/>
      <protection locked="0"/>
    </xf>
    <xf numFmtId="4" fontId="51" fillId="0" borderId="9" xfId="19" applyNumberFormat="1" applyFont="1" applyBorder="1" applyAlignment="1" applyProtection="1">
      <alignment horizontal="center" wrapText="1"/>
      <protection locked="0"/>
    </xf>
    <xf numFmtId="1" fontId="47" fillId="0" borderId="7" xfId="19" applyNumberFormat="1" applyFont="1" applyBorder="1" applyAlignment="1">
      <alignment horizontal="right" vertical="top" wrapText="1"/>
    </xf>
    <xf numFmtId="4" fontId="47" fillId="0" borderId="7" xfId="19" applyNumberFormat="1" applyFont="1" applyBorder="1" applyAlignment="1">
      <alignment horizontal="center" vertical="top" wrapText="1"/>
    </xf>
    <xf numFmtId="4" fontId="47" fillId="0" borderId="7" xfId="19" applyNumberFormat="1" applyFont="1" applyBorder="1" applyAlignment="1">
      <alignment horizontal="left" vertical="top" wrapText="1"/>
    </xf>
    <xf numFmtId="4" fontId="47" fillId="0" borderId="7" xfId="19" applyNumberFormat="1" applyFont="1" applyBorder="1" applyAlignment="1">
      <alignment horizontal="right" vertical="top" wrapText="1"/>
    </xf>
    <xf numFmtId="4" fontId="47" fillId="0" borderId="7" xfId="19" applyNumberFormat="1" applyFont="1" applyBorder="1" applyAlignment="1" applyProtection="1">
      <alignment vertical="top" wrapText="1"/>
      <protection locked="0"/>
    </xf>
    <xf numFmtId="2" fontId="47" fillId="0" borderId="7" xfId="19" applyNumberFormat="1" applyFont="1" applyBorder="1" applyAlignment="1">
      <alignment vertical="top" wrapText="1"/>
    </xf>
    <xf numFmtId="4" fontId="47" fillId="0" borderId="0" xfId="19" applyNumberFormat="1" applyFont="1" applyBorder="1" applyAlignment="1">
      <alignment wrapText="1"/>
    </xf>
    <xf numFmtId="1" fontId="47" fillId="0" borderId="0" xfId="19" applyNumberFormat="1" applyFont="1" applyBorder="1" applyAlignment="1">
      <alignment horizontal="right" vertical="top" wrapText="1"/>
    </xf>
    <xf numFmtId="4" fontId="47" fillId="0" borderId="0" xfId="19" applyNumberFormat="1" applyFont="1" applyBorder="1" applyAlignment="1">
      <alignment horizontal="left" vertical="top" wrapText="1"/>
    </xf>
    <xf numFmtId="4" fontId="47" fillId="0" borderId="0" xfId="19" applyNumberFormat="1" applyFont="1" applyBorder="1" applyAlignment="1">
      <alignment horizontal="right" vertical="top" wrapText="1"/>
    </xf>
    <xf numFmtId="4" fontId="47" fillId="0" borderId="0" xfId="19" applyNumberFormat="1" applyFont="1" applyBorder="1" applyAlignment="1" applyProtection="1">
      <alignment vertical="top" wrapText="1"/>
      <protection locked="0"/>
    </xf>
    <xf numFmtId="2" fontId="47" fillId="0" borderId="0" xfId="19" applyNumberFormat="1" applyFont="1" applyBorder="1" applyAlignment="1">
      <alignment vertical="top" wrapText="1"/>
    </xf>
    <xf numFmtId="4" fontId="50" fillId="0" borderId="0" xfId="19" applyNumberFormat="1" applyFont="1" applyBorder="1" applyAlignment="1">
      <alignment horizontal="center" vertical="center"/>
    </xf>
    <xf numFmtId="1" fontId="63" fillId="0" borderId="7" xfId="19" applyNumberFormat="1" applyFont="1" applyBorder="1" applyAlignment="1">
      <alignment horizontal="right" vertical="top" wrapText="1"/>
    </xf>
    <xf numFmtId="4" fontId="63" fillId="0" borderId="7" xfId="19" applyNumberFormat="1" applyFont="1" applyBorder="1" applyAlignment="1">
      <alignment horizontal="center" vertical="top" wrapText="1"/>
    </xf>
    <xf numFmtId="4" fontId="63" fillId="0" borderId="7" xfId="19" applyNumberFormat="1" applyFont="1" applyBorder="1" applyAlignment="1">
      <alignment horizontal="left" vertical="top" wrapText="1"/>
    </xf>
    <xf numFmtId="4" fontId="63" fillId="0" borderId="7" xfId="19" applyNumberFormat="1" applyFont="1" applyBorder="1" applyAlignment="1">
      <alignment horizontal="right" vertical="top" wrapText="1"/>
    </xf>
    <xf numFmtId="4" fontId="63" fillId="0" borderId="7" xfId="19" applyNumberFormat="1" applyFont="1" applyBorder="1" applyAlignment="1" applyProtection="1">
      <alignment vertical="top" wrapText="1"/>
      <protection locked="0"/>
    </xf>
    <xf numFmtId="2" fontId="63" fillId="0" borderId="7" xfId="19" applyNumberFormat="1" applyFont="1" applyBorder="1" applyAlignment="1">
      <alignment vertical="top" wrapText="1"/>
    </xf>
    <xf numFmtId="4" fontId="63" fillId="0" borderId="0" xfId="19" applyNumberFormat="1" applyFont="1" applyBorder="1" applyAlignment="1">
      <alignment wrapText="1"/>
    </xf>
    <xf numFmtId="1" fontId="63" fillId="0" borderId="0" xfId="19" applyNumberFormat="1" applyFont="1" applyBorder="1" applyAlignment="1">
      <alignment horizontal="right" vertical="top" wrapText="1"/>
    </xf>
    <xf numFmtId="4" fontId="63" fillId="0" borderId="0" xfId="19" applyNumberFormat="1" applyFont="1" applyBorder="1" applyAlignment="1">
      <alignment horizontal="center" vertical="top" wrapText="1"/>
    </xf>
    <xf numFmtId="4" fontId="63" fillId="0" borderId="0" xfId="19" applyNumberFormat="1" applyFont="1" applyBorder="1" applyAlignment="1">
      <alignment horizontal="left" vertical="top" wrapText="1"/>
    </xf>
    <xf numFmtId="4" fontId="63" fillId="0" borderId="0" xfId="19" applyNumberFormat="1" applyFont="1" applyBorder="1" applyAlignment="1">
      <alignment horizontal="right" vertical="top" wrapText="1"/>
    </xf>
    <xf numFmtId="4" fontId="63" fillId="0" borderId="0" xfId="19" applyNumberFormat="1" applyFont="1" applyBorder="1" applyAlignment="1" applyProtection="1">
      <alignment vertical="top" wrapText="1"/>
      <protection locked="0"/>
    </xf>
    <xf numFmtId="2" fontId="63" fillId="0" borderId="0" xfId="19" applyNumberFormat="1" applyFont="1" applyBorder="1" applyAlignment="1">
      <alignment vertical="top" wrapText="1"/>
    </xf>
    <xf numFmtId="0" fontId="64" fillId="0" borderId="0" xfId="19" applyFont="1" applyBorder="1" applyAlignment="1">
      <alignment vertical="top"/>
    </xf>
    <xf numFmtId="4" fontId="65" fillId="0" borderId="0" xfId="19" applyNumberFormat="1" applyFont="1" applyBorder="1" applyAlignment="1">
      <alignment horizontal="center" wrapText="1"/>
    </xf>
    <xf numFmtId="4" fontId="65" fillId="0" borderId="0" xfId="19" applyNumberFormat="1" applyFont="1" applyBorder="1" applyAlignment="1" applyProtection="1">
      <alignment horizontal="right"/>
      <protection locked="0"/>
    </xf>
    <xf numFmtId="4" fontId="65" fillId="0" borderId="0" xfId="19" applyNumberFormat="1" applyFont="1" applyBorder="1" applyAlignment="1" applyProtection="1">
      <alignment horizontal="center" vertical="center" wrapText="1"/>
      <protection locked="0"/>
    </xf>
    <xf numFmtId="4" fontId="65" fillId="0" borderId="0" xfId="19" applyNumberFormat="1" applyFont="1" applyBorder="1" applyAlignment="1">
      <alignment wrapText="1"/>
    </xf>
    <xf numFmtId="0" fontId="64" fillId="0" borderId="0" xfId="19" applyFont="1" applyBorder="1" applyAlignment="1">
      <alignment horizontal="left" vertical="top"/>
    </xf>
    <xf numFmtId="0" fontId="63" fillId="0" borderId="0" xfId="19" applyFont="1" applyBorder="1" applyAlignment="1">
      <alignment wrapText="1"/>
    </xf>
    <xf numFmtId="4" fontId="65" fillId="0" borderId="0" xfId="19" applyNumberFormat="1" applyFont="1" applyBorder="1" applyAlignment="1">
      <alignment horizontal="center"/>
    </xf>
    <xf numFmtId="4" fontId="65" fillId="0" borderId="0" xfId="19" applyNumberFormat="1" applyFont="1" applyBorder="1" applyAlignment="1" applyProtection="1">
      <alignment horizontal="center"/>
      <protection locked="0"/>
    </xf>
    <xf numFmtId="0" fontId="63" fillId="0" borderId="0" xfId="19" applyFont="1" applyBorder="1"/>
    <xf numFmtId="4" fontId="63" fillId="0" borderId="0" xfId="19" applyNumberFormat="1" applyFont="1" applyBorder="1" applyAlignment="1">
      <alignment horizontal="left" wrapText="1"/>
    </xf>
    <xf numFmtId="0" fontId="64" fillId="0" borderId="8" xfId="19" applyFont="1" applyBorder="1" applyAlignment="1">
      <alignment vertical="top"/>
    </xf>
    <xf numFmtId="0" fontId="65" fillId="0" borderId="8" xfId="19" applyFont="1" applyBorder="1"/>
    <xf numFmtId="4" fontId="65" fillId="0" borderId="8" xfId="19" applyNumberFormat="1" applyFont="1" applyBorder="1"/>
    <xf numFmtId="0" fontId="65" fillId="0" borderId="0" xfId="19" applyFont="1" applyBorder="1"/>
    <xf numFmtId="0" fontId="77" fillId="0" borderId="6" xfId="19" applyFont="1" applyBorder="1" applyAlignment="1">
      <alignment vertical="center"/>
    </xf>
    <xf numFmtId="3" fontId="77" fillId="0" borderId="6" xfId="19" applyNumberFormat="1" applyFont="1" applyBorder="1" applyAlignment="1">
      <alignment horizontal="center"/>
    </xf>
    <xf numFmtId="4" fontId="77" fillId="0" borderId="6" xfId="19" applyNumberFormat="1" applyFont="1" applyBorder="1" applyAlignment="1">
      <alignment horizontal="center"/>
    </xf>
    <xf numFmtId="172" fontId="77" fillId="0" borderId="6" xfId="19" applyNumberFormat="1" applyFont="1" applyBorder="1" applyAlignment="1" applyProtection="1">
      <alignment horizontal="center" vertical="center"/>
      <protection locked="0"/>
    </xf>
    <xf numFmtId="172" fontId="77" fillId="0" borderId="6" xfId="19" applyNumberFormat="1" applyFont="1" applyBorder="1" applyAlignment="1">
      <alignment horizontal="center" vertical="center"/>
    </xf>
    <xf numFmtId="0" fontId="4" fillId="0" borderId="0" xfId="19"/>
    <xf numFmtId="0" fontId="78" fillId="0" borderId="7" xfId="19" applyFont="1" applyBorder="1" applyAlignment="1">
      <alignment horizontal="center"/>
    </xf>
    <xf numFmtId="0" fontId="78" fillId="0" borderId="7" xfId="19" applyFont="1" applyBorder="1" applyAlignment="1">
      <alignment horizontal="left" vertical="top" wrapText="1"/>
    </xf>
    <xf numFmtId="0" fontId="78" fillId="0" borderId="7" xfId="19" applyFont="1" applyBorder="1" applyAlignment="1">
      <alignment horizontal="justify" vertical="top" wrapText="1"/>
    </xf>
    <xf numFmtId="0" fontId="47" fillId="0" borderId="16" xfId="19" applyFont="1" applyBorder="1" applyAlignment="1">
      <alignment horizontal="left" vertical="top"/>
    </xf>
    <xf numFmtId="0" fontId="47" fillId="0" borderId="16" xfId="19" applyFont="1" applyBorder="1" applyAlignment="1">
      <alignment horizontal="right" vertical="top"/>
    </xf>
    <xf numFmtId="0" fontId="77" fillId="5" borderId="16" xfId="19" applyFont="1" applyFill="1" applyBorder="1" applyAlignment="1">
      <alignment horizontal="right" vertical="top"/>
    </xf>
    <xf numFmtId="0" fontId="77" fillId="5" borderId="16" xfId="19" applyFont="1" applyFill="1" applyBorder="1" applyAlignment="1">
      <alignment vertical="center"/>
    </xf>
    <xf numFmtId="3" fontId="47" fillId="5" borderId="16" xfId="19" applyNumberFormat="1" applyFont="1" applyFill="1" applyBorder="1" applyAlignment="1">
      <alignment horizontal="center"/>
    </xf>
    <xf numFmtId="4" fontId="47" fillId="5" borderId="16" xfId="19" applyNumberFormat="1" applyFont="1" applyFill="1" applyBorder="1" applyAlignment="1">
      <alignment horizontal="center"/>
    </xf>
    <xf numFmtId="172" fontId="47" fillId="5" borderId="16" xfId="19" applyNumberFormat="1" applyFont="1" applyFill="1" applyBorder="1" applyAlignment="1">
      <alignment vertical="center"/>
    </xf>
    <xf numFmtId="168" fontId="77" fillId="5" borderId="16" xfId="19" applyNumberFormat="1" applyFont="1" applyFill="1" applyBorder="1" applyAlignment="1">
      <alignment vertical="center"/>
    </xf>
    <xf numFmtId="0" fontId="76" fillId="0" borderId="11" xfId="22" applyFont="1" applyBorder="1" applyAlignment="1">
      <alignment horizontal="center" vertical="center" wrapText="1"/>
    </xf>
    <xf numFmtId="0" fontId="76" fillId="0" borderId="12" xfId="22" applyFont="1" applyBorder="1" applyAlignment="1">
      <alignment horizontal="center" vertical="center" wrapText="1"/>
    </xf>
    <xf numFmtId="3" fontId="76" fillId="0" borderId="11" xfId="22" applyNumberFormat="1" applyFont="1" applyBorder="1" applyAlignment="1">
      <alignment horizontal="center" vertical="center" wrapText="1"/>
    </xf>
    <xf numFmtId="4" fontId="76" fillId="0" borderId="11" xfId="22" applyNumberFormat="1" applyFont="1" applyBorder="1" applyAlignment="1">
      <alignment horizontal="center" vertical="center" wrapText="1"/>
    </xf>
    <xf numFmtId="172" fontId="76" fillId="0" borderId="11" xfId="22" applyNumberFormat="1" applyFont="1" applyBorder="1" applyAlignment="1" applyProtection="1">
      <alignment horizontal="center" vertical="center" wrapText="1"/>
      <protection locked="0"/>
    </xf>
    <xf numFmtId="172" fontId="76" fillId="0" borderId="11" xfId="22" applyNumberFormat="1" applyFont="1" applyBorder="1" applyAlignment="1">
      <alignment horizontal="center" vertical="center" wrapText="1"/>
    </xf>
    <xf numFmtId="4" fontId="3" fillId="0" borderId="0" xfId="19" applyNumberFormat="1" applyFont="1" applyBorder="1" applyAlignment="1">
      <alignment wrapText="1"/>
    </xf>
    <xf numFmtId="4" fontId="5" fillId="0" borderId="1" xfId="19" applyNumberFormat="1" applyFont="1" applyBorder="1" applyAlignment="1">
      <alignment horizontal="center" wrapText="1"/>
    </xf>
    <xf numFmtId="4" fontId="3" fillId="0" borderId="1" xfId="19" applyNumberFormat="1" applyFont="1" applyBorder="1" applyAlignment="1">
      <alignment wrapText="1"/>
    </xf>
    <xf numFmtId="4" fontId="2" fillId="0" borderId="0" xfId="19" applyNumberFormat="1" applyFont="1" applyAlignment="1">
      <alignment wrapText="1"/>
    </xf>
    <xf numFmtId="0" fontId="17" fillId="0" borderId="0" xfId="4" applyNumberFormat="1" applyFont="1" applyFill="1" applyBorder="1" applyAlignment="1" applyProtection="1">
      <alignment vertical="center"/>
    </xf>
    <xf numFmtId="0" fontId="43" fillId="0" borderId="6" xfId="4" applyFont="1" applyBorder="1" applyAlignment="1">
      <alignment horizontal="center" vertical="top" wrapText="1"/>
    </xf>
    <xf numFmtId="0" fontId="14" fillId="0" borderId="0" xfId="4" applyFont="1" applyFill="1" applyAlignment="1">
      <alignment horizontal="justify" vertical="top" wrapText="1"/>
    </xf>
    <xf numFmtId="0" fontId="14" fillId="0" borderId="0" xfId="4" applyFont="1" applyFill="1" applyAlignment="1">
      <alignment horizontal="left" vertical="top" wrapText="1"/>
    </xf>
    <xf numFmtId="0" fontId="28" fillId="0" borderId="0" xfId="2" applyFont="1"/>
    <xf numFmtId="0" fontId="14" fillId="0" borderId="0" xfId="1" applyFont="1" applyAlignment="1">
      <alignment horizontal="left" vertical="top" wrapText="1"/>
    </xf>
    <xf numFmtId="0" fontId="44" fillId="0" borderId="0" xfId="2" applyFont="1" applyAlignment="1"/>
    <xf numFmtId="0" fontId="45" fillId="0" borderId="0" xfId="1" applyFont="1" applyAlignment="1"/>
    <xf numFmtId="49" fontId="28" fillId="0" borderId="0" xfId="2" applyNumberFormat="1" applyFont="1" applyAlignment="1">
      <alignment horizontal="left" vertical="top"/>
    </xf>
    <xf numFmtId="0" fontId="28" fillId="0" borderId="0" xfId="1" applyFont="1" applyAlignment="1">
      <alignment wrapText="1"/>
    </xf>
    <xf numFmtId="0" fontId="14" fillId="0" borderId="0" xfId="1" applyFont="1" applyAlignment="1">
      <alignment wrapText="1"/>
    </xf>
    <xf numFmtId="0" fontId="46" fillId="0" borderId="0" xfId="2" applyFont="1" applyAlignment="1"/>
    <xf numFmtId="0" fontId="28" fillId="0" borderId="0" xfId="1" applyFont="1" applyAlignment="1"/>
    <xf numFmtId="0" fontId="14" fillId="0" borderId="0" xfId="1" applyFont="1" applyAlignment="1"/>
    <xf numFmtId="0" fontId="47" fillId="0" borderId="0" xfId="1" applyFont="1" applyAlignment="1">
      <alignment horizontal="left" vertical="top" wrapText="1"/>
    </xf>
    <xf numFmtId="0" fontId="48" fillId="0" borderId="0" xfId="2" applyFont="1" applyAlignment="1"/>
    <xf numFmtId="0" fontId="49" fillId="0" borderId="0" xfId="1" applyFont="1" applyAlignment="1"/>
    <xf numFmtId="49" fontId="50" fillId="0" borderId="0" xfId="2" applyNumberFormat="1" applyFont="1" applyAlignment="1">
      <alignment horizontal="left" vertical="top"/>
    </xf>
    <xf numFmtId="49" fontId="50" fillId="0" borderId="0" xfId="2" applyNumberFormat="1" applyFont="1" applyBorder="1" applyAlignment="1">
      <alignment horizontal="left" vertical="top"/>
    </xf>
    <xf numFmtId="49" fontId="3" fillId="0" borderId="0" xfId="2" applyNumberFormat="1" applyFont="1" applyAlignment="1">
      <alignment horizontal="left" vertical="top"/>
    </xf>
    <xf numFmtId="0" fontId="14" fillId="0" borderId="0" xfId="19" applyFont="1" applyAlignment="1">
      <alignment horizontal="left" vertical="top" wrapText="1"/>
    </xf>
    <xf numFmtId="0" fontId="45" fillId="0" borderId="0" xfId="19" applyFont="1" applyAlignment="1"/>
    <xf numFmtId="0" fontId="28" fillId="0" borderId="0" xfId="19" applyFont="1" applyAlignment="1">
      <alignment wrapText="1"/>
    </xf>
    <xf numFmtId="0" fontId="14" fillId="0" borderId="0" xfId="19" applyFont="1" applyAlignment="1">
      <alignment wrapText="1"/>
    </xf>
    <xf numFmtId="0" fontId="28" fillId="0" borderId="0" xfId="19" applyFont="1" applyAlignment="1"/>
    <xf numFmtId="0" fontId="14" fillId="0" borderId="0" xfId="19" applyFont="1" applyAlignment="1"/>
    <xf numFmtId="0" fontId="47" fillId="0" borderId="0" xfId="19" applyFont="1" applyAlignment="1">
      <alignment horizontal="left" vertical="top" wrapText="1"/>
    </xf>
    <xf numFmtId="0" fontId="49" fillId="0" borderId="0" xfId="19" applyFont="1" applyAlignment="1"/>
  </cellXfs>
  <cellStyles count="23">
    <cellStyle name="Dobro 2" xfId="18"/>
    <cellStyle name="Normal 10" xfId="2"/>
    <cellStyle name="Normal 103 2" xfId="15"/>
    <cellStyle name="Normal 11 2" xfId="5"/>
    <cellStyle name="Normal 2 2" xfId="6"/>
    <cellStyle name="Normal 2 4" xfId="3"/>
    <cellStyle name="Normal 2 5" xfId="13"/>
    <cellStyle name="Normal 3 4" xfId="8"/>
    <cellStyle name="Normal 4" xfId="12"/>
    <cellStyle name="Normal 8" xfId="10"/>
    <cellStyle name="Normal_troskovnik_bolnica za tumore_zg" xfId="17"/>
    <cellStyle name="Normal_troskovnik_bolnica za tumore_zg 2" xfId="22"/>
    <cellStyle name="Normal_TROSKOVNIK-revizija2" xfId="11"/>
    <cellStyle name="Normal_TROSKOVNIK-revizija2 3" xfId="9"/>
    <cellStyle name="Normal_TROSKOVNIK-revizija2 5" xfId="7"/>
    <cellStyle name="Normalno" xfId="0" builtinId="0"/>
    <cellStyle name="Normalno 15 2" xfId="19"/>
    <cellStyle name="Normalno 2" xfId="1"/>
    <cellStyle name="Normalno 2 2" xfId="4"/>
    <cellStyle name="Normalno 2 2 2" xfId="21"/>
    <cellStyle name="Normalno 3 5" xfId="20"/>
    <cellStyle name="Normalno 5" xfId="16"/>
    <cellStyle name="Zarez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3209925</xdr:colOff>
      <xdr:row>37</xdr:row>
      <xdr:rowOff>38100</xdr:rowOff>
    </xdr:from>
    <xdr:to>
      <xdr:col>3</xdr:col>
      <xdr:colOff>504825</xdr:colOff>
      <xdr:row>41</xdr:row>
      <xdr:rowOff>28575</xdr:rowOff>
    </xdr:to>
    <xdr:pic>
      <xdr:nvPicPr>
        <xdr:cNvPr id="2" name="Slika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5675" y="14077950"/>
          <a:ext cx="103822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3200400</xdr:colOff>
      <xdr:row>41</xdr:row>
      <xdr:rowOff>152400</xdr:rowOff>
    </xdr:from>
    <xdr:to>
      <xdr:col>4</xdr:col>
      <xdr:colOff>352425</xdr:colOff>
      <xdr:row>42</xdr:row>
      <xdr:rowOff>161925</xdr:rowOff>
    </xdr:to>
    <xdr:pic>
      <xdr:nvPicPr>
        <xdr:cNvPr id="3" name="Slika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95675" y="15449550"/>
          <a:ext cx="14478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238125</xdr:colOff>
      <xdr:row>29</xdr:row>
      <xdr:rowOff>161925</xdr:rowOff>
    </xdr:from>
    <xdr:to>
      <xdr:col>5</xdr:col>
      <xdr:colOff>171450</xdr:colOff>
      <xdr:row>29</xdr:row>
      <xdr:rowOff>1095375</xdr:rowOff>
    </xdr:to>
    <xdr:pic>
      <xdr:nvPicPr>
        <xdr:cNvPr id="2" name="Slika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52850" y="9382125"/>
          <a:ext cx="162877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0</xdr:row>
      <xdr:rowOff>0</xdr:rowOff>
    </xdr:from>
    <xdr:to>
      <xdr:col>2</xdr:col>
      <xdr:colOff>561975</xdr:colOff>
      <xdr:row>0</xdr:row>
      <xdr:rowOff>0</xdr:rowOff>
    </xdr:to>
    <xdr:grpSp>
      <xdr:nvGrpSpPr>
        <xdr:cNvPr id="2" name="Group 1"/>
        <xdr:cNvGrpSpPr>
          <a:grpSpLocks noChangeAspect="1"/>
        </xdr:cNvGrpSpPr>
      </xdr:nvGrpSpPr>
      <xdr:grpSpPr bwMode="auto">
        <a:xfrm rot="-5400000">
          <a:off x="5180479" y="-200025"/>
          <a:ext cx="0" cy="400050"/>
          <a:chOff x="8752" y="9899"/>
          <a:chExt cx="2679" cy="361"/>
        </a:xfrm>
      </xdr:grpSpPr>
      <xdr:sp macro="" textlink="">
        <xdr:nvSpPr>
          <xdr:cNvPr id="3" name="Freeform 2"/>
          <xdr:cNvSpPr>
            <a:spLocks noChangeAspect="1" noEditPoints="1"/>
          </xdr:cNvSpPr>
        </xdr:nvSpPr>
        <xdr:spPr bwMode="auto">
          <a:xfrm>
            <a:off x="8752" y="9899"/>
            <a:ext cx="375" cy="211"/>
          </a:xfrm>
          <a:custGeom>
            <a:avLst/>
            <a:gdLst>
              <a:gd name="T0" fmla="*/ 1 w 750"/>
              <a:gd name="T1" fmla="*/ 1 h 421"/>
              <a:gd name="T2" fmla="*/ 1 w 750"/>
              <a:gd name="T3" fmla="*/ 1 h 421"/>
              <a:gd name="T4" fmla="*/ 1 w 750"/>
              <a:gd name="T5" fmla="*/ 1 h 421"/>
              <a:gd name="T6" fmla="*/ 1 w 750"/>
              <a:gd name="T7" fmla="*/ 1 h 421"/>
              <a:gd name="T8" fmla="*/ 1 w 750"/>
              <a:gd name="T9" fmla="*/ 1 h 421"/>
              <a:gd name="T10" fmla="*/ 1 w 750"/>
              <a:gd name="T11" fmla="*/ 1 h 421"/>
              <a:gd name="T12" fmla="*/ 1 w 750"/>
              <a:gd name="T13" fmla="*/ 1 h 421"/>
              <a:gd name="T14" fmla="*/ 1 w 750"/>
              <a:gd name="T15" fmla="*/ 1 h 421"/>
              <a:gd name="T16" fmla="*/ 1 w 750"/>
              <a:gd name="T17" fmla="*/ 1 h 421"/>
              <a:gd name="T18" fmla="*/ 1 w 750"/>
              <a:gd name="T19" fmla="*/ 1 h 421"/>
              <a:gd name="T20" fmla="*/ 1 w 750"/>
              <a:gd name="T21" fmla="*/ 1 h 421"/>
              <a:gd name="T22" fmla="*/ 1 w 750"/>
              <a:gd name="T23" fmla="*/ 1 h 421"/>
              <a:gd name="T24" fmla="*/ 1 w 750"/>
              <a:gd name="T25" fmla="*/ 1 h 421"/>
              <a:gd name="T26" fmla="*/ 1 w 750"/>
              <a:gd name="T27" fmla="*/ 1 h 421"/>
              <a:gd name="T28" fmla="*/ 1 w 750"/>
              <a:gd name="T29" fmla="*/ 1 h 421"/>
              <a:gd name="T30" fmla="*/ 1 w 750"/>
              <a:gd name="T31" fmla="*/ 1 h 421"/>
              <a:gd name="T32" fmla="*/ 1 w 750"/>
              <a:gd name="T33" fmla="*/ 1 h 421"/>
              <a:gd name="T34" fmla="*/ 1 w 750"/>
              <a:gd name="T35" fmla="*/ 1 h 421"/>
              <a:gd name="T36" fmla="*/ 1 w 750"/>
              <a:gd name="T37" fmla="*/ 1 h 421"/>
              <a:gd name="T38" fmla="*/ 1 w 750"/>
              <a:gd name="T39" fmla="*/ 1 h 421"/>
              <a:gd name="T40" fmla="*/ 1 w 750"/>
              <a:gd name="T41" fmla="*/ 1 h 421"/>
              <a:gd name="T42" fmla="*/ 1 w 750"/>
              <a:gd name="T43" fmla="*/ 1 h 421"/>
              <a:gd name="T44" fmla="*/ 1 w 750"/>
              <a:gd name="T45" fmla="*/ 1 h 421"/>
              <a:gd name="T46" fmla="*/ 1 w 750"/>
              <a:gd name="T47" fmla="*/ 1 h 421"/>
              <a:gd name="T48" fmla="*/ 1 w 750"/>
              <a:gd name="T49" fmla="*/ 1 h 421"/>
              <a:gd name="T50" fmla="*/ 1 w 750"/>
              <a:gd name="T51" fmla="*/ 1 h 421"/>
              <a:gd name="T52" fmla="*/ 1 w 750"/>
              <a:gd name="T53" fmla="*/ 0 h 421"/>
              <a:gd name="T54" fmla="*/ 1 w 750"/>
              <a:gd name="T55" fmla="*/ 0 h 421"/>
              <a:gd name="T56" fmla="*/ 1 w 750"/>
              <a:gd name="T57" fmla="*/ 0 h 421"/>
              <a:gd name="T58" fmla="*/ 1 w 750"/>
              <a:gd name="T59" fmla="*/ 1 h 421"/>
              <a:gd name="T60" fmla="*/ 1 w 750"/>
              <a:gd name="T61" fmla="*/ 1 h 421"/>
              <a:gd name="T62" fmla="*/ 1 w 750"/>
              <a:gd name="T63" fmla="*/ 1 h 421"/>
              <a:gd name="T64" fmla="*/ 1 w 750"/>
              <a:gd name="T65" fmla="*/ 1 h 421"/>
              <a:gd name="T66" fmla="*/ 1 w 750"/>
              <a:gd name="T67" fmla="*/ 1 h 421"/>
              <a:gd name="T68" fmla="*/ 1 w 750"/>
              <a:gd name="T69" fmla="*/ 1 h 421"/>
              <a:gd name="T70" fmla="*/ 1 w 750"/>
              <a:gd name="T71" fmla="*/ 1 h 421"/>
              <a:gd name="T72" fmla="*/ 1 w 750"/>
              <a:gd name="T73" fmla="*/ 1 h 421"/>
              <a:gd name="T74" fmla="*/ 1 w 750"/>
              <a:gd name="T75" fmla="*/ 1 h 421"/>
              <a:gd name="T76" fmla="*/ 1 w 750"/>
              <a:gd name="T77" fmla="*/ 1 h 421"/>
              <a:gd name="T78" fmla="*/ 1 w 750"/>
              <a:gd name="T79" fmla="*/ 1 h 421"/>
              <a:gd name="T80" fmla="*/ 1 w 750"/>
              <a:gd name="T81" fmla="*/ 1 h 421"/>
              <a:gd name="T82" fmla="*/ 1 w 750"/>
              <a:gd name="T83" fmla="*/ 1 h 421"/>
              <a:gd name="T84" fmla="*/ 1 w 750"/>
              <a:gd name="T85" fmla="*/ 1 h 421"/>
              <a:gd name="T86" fmla="*/ 1 w 750"/>
              <a:gd name="T87" fmla="*/ 1 h 421"/>
              <a:gd name="T88" fmla="*/ 1 w 750"/>
              <a:gd name="T89" fmla="*/ 1 h 421"/>
              <a:gd name="T90" fmla="*/ 1 w 750"/>
              <a:gd name="T91" fmla="*/ 1 h 421"/>
              <a:gd name="T92" fmla="*/ 1 w 750"/>
              <a:gd name="T93" fmla="*/ 1 h 421"/>
              <a:gd name="T94" fmla="*/ 1 w 750"/>
              <a:gd name="T95" fmla="*/ 1 h 421"/>
              <a:gd name="T96" fmla="*/ 1 w 750"/>
              <a:gd name="T97" fmla="*/ 1 h 421"/>
              <a:gd name="T98" fmla="*/ 1 w 750"/>
              <a:gd name="T99" fmla="*/ 1 h 421"/>
              <a:gd name="T100" fmla="*/ 1 w 750"/>
              <a:gd name="T101" fmla="*/ 1 h 421"/>
              <a:gd name="T102" fmla="*/ 1 w 750"/>
              <a:gd name="T103" fmla="*/ 1 h 421"/>
              <a:gd name="T104" fmla="*/ 1 w 750"/>
              <a:gd name="T105" fmla="*/ 1 h 421"/>
              <a:gd name="T106" fmla="*/ 1 w 750"/>
              <a:gd name="T107" fmla="*/ 1 h 421"/>
              <a:gd name="T108" fmla="*/ 1 w 750"/>
              <a:gd name="T109" fmla="*/ 1 h 421"/>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w 750"/>
              <a:gd name="T166" fmla="*/ 0 h 421"/>
              <a:gd name="T167" fmla="*/ 750 w 750"/>
              <a:gd name="T168" fmla="*/ 421 h 421"/>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T165" t="T166" r="T167" b="T168"/>
            <a:pathLst>
              <a:path w="750" h="421">
                <a:moveTo>
                  <a:pt x="353" y="101"/>
                </a:moveTo>
                <a:lnTo>
                  <a:pt x="345" y="102"/>
                </a:lnTo>
                <a:lnTo>
                  <a:pt x="342" y="95"/>
                </a:lnTo>
                <a:lnTo>
                  <a:pt x="339" y="87"/>
                </a:lnTo>
                <a:lnTo>
                  <a:pt x="335" y="81"/>
                </a:lnTo>
                <a:lnTo>
                  <a:pt x="330" y="74"/>
                </a:lnTo>
                <a:lnTo>
                  <a:pt x="326" y="68"/>
                </a:lnTo>
                <a:lnTo>
                  <a:pt x="320" y="64"/>
                </a:lnTo>
                <a:lnTo>
                  <a:pt x="314" y="58"/>
                </a:lnTo>
                <a:lnTo>
                  <a:pt x="307" y="54"/>
                </a:lnTo>
                <a:lnTo>
                  <a:pt x="300" y="50"/>
                </a:lnTo>
                <a:lnTo>
                  <a:pt x="292" y="47"/>
                </a:lnTo>
                <a:lnTo>
                  <a:pt x="284" y="44"/>
                </a:lnTo>
                <a:lnTo>
                  <a:pt x="275" y="41"/>
                </a:lnTo>
                <a:lnTo>
                  <a:pt x="266" y="40"/>
                </a:lnTo>
                <a:lnTo>
                  <a:pt x="256" y="38"/>
                </a:lnTo>
                <a:lnTo>
                  <a:pt x="246" y="37"/>
                </a:lnTo>
                <a:lnTo>
                  <a:pt x="236" y="37"/>
                </a:lnTo>
                <a:lnTo>
                  <a:pt x="220" y="38"/>
                </a:lnTo>
                <a:lnTo>
                  <a:pt x="205" y="40"/>
                </a:lnTo>
                <a:lnTo>
                  <a:pt x="192" y="44"/>
                </a:lnTo>
                <a:lnTo>
                  <a:pt x="179" y="48"/>
                </a:lnTo>
                <a:lnTo>
                  <a:pt x="167" y="54"/>
                </a:lnTo>
                <a:lnTo>
                  <a:pt x="156" y="62"/>
                </a:lnTo>
                <a:lnTo>
                  <a:pt x="146" y="71"/>
                </a:lnTo>
                <a:lnTo>
                  <a:pt x="135" y="81"/>
                </a:lnTo>
                <a:lnTo>
                  <a:pt x="127" y="92"/>
                </a:lnTo>
                <a:lnTo>
                  <a:pt x="121" y="105"/>
                </a:lnTo>
                <a:lnTo>
                  <a:pt x="114" y="119"/>
                </a:lnTo>
                <a:lnTo>
                  <a:pt x="109" y="135"/>
                </a:lnTo>
                <a:lnTo>
                  <a:pt x="105" y="150"/>
                </a:lnTo>
                <a:lnTo>
                  <a:pt x="103" y="169"/>
                </a:lnTo>
                <a:lnTo>
                  <a:pt x="101" y="186"/>
                </a:lnTo>
                <a:lnTo>
                  <a:pt x="101" y="206"/>
                </a:lnTo>
                <a:lnTo>
                  <a:pt x="101" y="227"/>
                </a:lnTo>
                <a:lnTo>
                  <a:pt x="103" y="247"/>
                </a:lnTo>
                <a:lnTo>
                  <a:pt x="105" y="265"/>
                </a:lnTo>
                <a:lnTo>
                  <a:pt x="109" y="282"/>
                </a:lnTo>
                <a:lnTo>
                  <a:pt x="115" y="298"/>
                </a:lnTo>
                <a:lnTo>
                  <a:pt x="121" y="312"/>
                </a:lnTo>
                <a:lnTo>
                  <a:pt x="128" y="326"/>
                </a:lnTo>
                <a:lnTo>
                  <a:pt x="137" y="338"/>
                </a:lnTo>
                <a:lnTo>
                  <a:pt x="146" y="349"/>
                </a:lnTo>
                <a:lnTo>
                  <a:pt x="157" y="357"/>
                </a:lnTo>
                <a:lnTo>
                  <a:pt x="169" y="366"/>
                </a:lnTo>
                <a:lnTo>
                  <a:pt x="182" y="372"/>
                </a:lnTo>
                <a:lnTo>
                  <a:pt x="195" y="377"/>
                </a:lnTo>
                <a:lnTo>
                  <a:pt x="210" y="380"/>
                </a:lnTo>
                <a:lnTo>
                  <a:pt x="226" y="383"/>
                </a:lnTo>
                <a:lnTo>
                  <a:pt x="243" y="383"/>
                </a:lnTo>
                <a:lnTo>
                  <a:pt x="250" y="383"/>
                </a:lnTo>
                <a:lnTo>
                  <a:pt x="258" y="383"/>
                </a:lnTo>
                <a:lnTo>
                  <a:pt x="265" y="382"/>
                </a:lnTo>
                <a:lnTo>
                  <a:pt x="272" y="380"/>
                </a:lnTo>
                <a:lnTo>
                  <a:pt x="279" y="379"/>
                </a:lnTo>
                <a:lnTo>
                  <a:pt x="288" y="377"/>
                </a:lnTo>
                <a:lnTo>
                  <a:pt x="295" y="374"/>
                </a:lnTo>
                <a:lnTo>
                  <a:pt x="303" y="372"/>
                </a:lnTo>
                <a:lnTo>
                  <a:pt x="310" y="369"/>
                </a:lnTo>
                <a:lnTo>
                  <a:pt x="317" y="365"/>
                </a:lnTo>
                <a:lnTo>
                  <a:pt x="324" y="360"/>
                </a:lnTo>
                <a:lnTo>
                  <a:pt x="332" y="356"/>
                </a:lnTo>
                <a:lnTo>
                  <a:pt x="339" y="352"/>
                </a:lnTo>
                <a:lnTo>
                  <a:pt x="345" y="348"/>
                </a:lnTo>
                <a:lnTo>
                  <a:pt x="352" y="343"/>
                </a:lnTo>
                <a:lnTo>
                  <a:pt x="358" y="338"/>
                </a:lnTo>
                <a:lnTo>
                  <a:pt x="365" y="339"/>
                </a:lnTo>
                <a:lnTo>
                  <a:pt x="352" y="391"/>
                </a:lnTo>
                <a:lnTo>
                  <a:pt x="345" y="396"/>
                </a:lnTo>
                <a:lnTo>
                  <a:pt x="337" y="399"/>
                </a:lnTo>
                <a:lnTo>
                  <a:pt x="330" y="401"/>
                </a:lnTo>
                <a:lnTo>
                  <a:pt x="321" y="404"/>
                </a:lnTo>
                <a:lnTo>
                  <a:pt x="314" y="407"/>
                </a:lnTo>
                <a:lnTo>
                  <a:pt x="307" y="409"/>
                </a:lnTo>
                <a:lnTo>
                  <a:pt x="298" y="411"/>
                </a:lnTo>
                <a:lnTo>
                  <a:pt x="291" y="413"/>
                </a:lnTo>
                <a:lnTo>
                  <a:pt x="284" y="414"/>
                </a:lnTo>
                <a:lnTo>
                  <a:pt x="275" y="417"/>
                </a:lnTo>
                <a:lnTo>
                  <a:pt x="268" y="418"/>
                </a:lnTo>
                <a:lnTo>
                  <a:pt x="259" y="418"/>
                </a:lnTo>
                <a:lnTo>
                  <a:pt x="250" y="420"/>
                </a:lnTo>
                <a:lnTo>
                  <a:pt x="242" y="421"/>
                </a:lnTo>
                <a:lnTo>
                  <a:pt x="233" y="421"/>
                </a:lnTo>
                <a:lnTo>
                  <a:pt x="224" y="421"/>
                </a:lnTo>
                <a:lnTo>
                  <a:pt x="198" y="420"/>
                </a:lnTo>
                <a:lnTo>
                  <a:pt x="175" y="417"/>
                </a:lnTo>
                <a:lnTo>
                  <a:pt x="151" y="413"/>
                </a:lnTo>
                <a:lnTo>
                  <a:pt x="131" y="407"/>
                </a:lnTo>
                <a:lnTo>
                  <a:pt x="111" y="399"/>
                </a:lnTo>
                <a:lnTo>
                  <a:pt x="92" y="389"/>
                </a:lnTo>
                <a:lnTo>
                  <a:pt x="76" y="377"/>
                </a:lnTo>
                <a:lnTo>
                  <a:pt x="60" y="365"/>
                </a:lnTo>
                <a:lnTo>
                  <a:pt x="45" y="350"/>
                </a:lnTo>
                <a:lnTo>
                  <a:pt x="34" y="333"/>
                </a:lnTo>
                <a:lnTo>
                  <a:pt x="24" y="316"/>
                </a:lnTo>
                <a:lnTo>
                  <a:pt x="15" y="298"/>
                </a:lnTo>
                <a:lnTo>
                  <a:pt x="9" y="278"/>
                </a:lnTo>
                <a:lnTo>
                  <a:pt x="5" y="255"/>
                </a:lnTo>
                <a:lnTo>
                  <a:pt x="2" y="233"/>
                </a:lnTo>
                <a:lnTo>
                  <a:pt x="0" y="209"/>
                </a:lnTo>
                <a:lnTo>
                  <a:pt x="2" y="186"/>
                </a:lnTo>
                <a:lnTo>
                  <a:pt x="5" y="165"/>
                </a:lnTo>
                <a:lnTo>
                  <a:pt x="9" y="143"/>
                </a:lnTo>
                <a:lnTo>
                  <a:pt x="16" y="123"/>
                </a:lnTo>
                <a:lnTo>
                  <a:pt x="25" y="105"/>
                </a:lnTo>
                <a:lnTo>
                  <a:pt x="37" y="88"/>
                </a:lnTo>
                <a:lnTo>
                  <a:pt x="50" y="72"/>
                </a:lnTo>
                <a:lnTo>
                  <a:pt x="64" y="57"/>
                </a:lnTo>
                <a:lnTo>
                  <a:pt x="80" y="44"/>
                </a:lnTo>
                <a:lnTo>
                  <a:pt x="99" y="31"/>
                </a:lnTo>
                <a:lnTo>
                  <a:pt x="118" y="21"/>
                </a:lnTo>
                <a:lnTo>
                  <a:pt x="140" y="14"/>
                </a:lnTo>
                <a:lnTo>
                  <a:pt x="162" y="9"/>
                </a:lnTo>
                <a:lnTo>
                  <a:pt x="185" y="3"/>
                </a:lnTo>
                <a:lnTo>
                  <a:pt x="210" y="1"/>
                </a:lnTo>
                <a:lnTo>
                  <a:pt x="236" y="0"/>
                </a:lnTo>
                <a:lnTo>
                  <a:pt x="244" y="0"/>
                </a:lnTo>
                <a:lnTo>
                  <a:pt x="252" y="0"/>
                </a:lnTo>
                <a:lnTo>
                  <a:pt x="260" y="1"/>
                </a:lnTo>
                <a:lnTo>
                  <a:pt x="269" y="1"/>
                </a:lnTo>
                <a:lnTo>
                  <a:pt x="278" y="3"/>
                </a:lnTo>
                <a:lnTo>
                  <a:pt x="287" y="4"/>
                </a:lnTo>
                <a:lnTo>
                  <a:pt x="294" y="6"/>
                </a:lnTo>
                <a:lnTo>
                  <a:pt x="303" y="7"/>
                </a:lnTo>
                <a:lnTo>
                  <a:pt x="311" y="10"/>
                </a:lnTo>
                <a:lnTo>
                  <a:pt x="319" y="11"/>
                </a:lnTo>
                <a:lnTo>
                  <a:pt x="327" y="14"/>
                </a:lnTo>
                <a:lnTo>
                  <a:pt x="336" y="17"/>
                </a:lnTo>
                <a:lnTo>
                  <a:pt x="345" y="20"/>
                </a:lnTo>
                <a:lnTo>
                  <a:pt x="353" y="24"/>
                </a:lnTo>
                <a:lnTo>
                  <a:pt x="361" y="27"/>
                </a:lnTo>
                <a:lnTo>
                  <a:pt x="369" y="31"/>
                </a:lnTo>
                <a:lnTo>
                  <a:pt x="368" y="38"/>
                </a:lnTo>
                <a:lnTo>
                  <a:pt x="365" y="47"/>
                </a:lnTo>
                <a:lnTo>
                  <a:pt x="364" y="55"/>
                </a:lnTo>
                <a:lnTo>
                  <a:pt x="361" y="64"/>
                </a:lnTo>
                <a:lnTo>
                  <a:pt x="359" y="72"/>
                </a:lnTo>
                <a:lnTo>
                  <a:pt x="356" y="82"/>
                </a:lnTo>
                <a:lnTo>
                  <a:pt x="355" y="91"/>
                </a:lnTo>
                <a:lnTo>
                  <a:pt x="353" y="101"/>
                </a:lnTo>
                <a:close/>
                <a:moveTo>
                  <a:pt x="367" y="411"/>
                </a:moveTo>
                <a:lnTo>
                  <a:pt x="378" y="387"/>
                </a:lnTo>
                <a:lnTo>
                  <a:pt x="388" y="363"/>
                </a:lnTo>
                <a:lnTo>
                  <a:pt x="400" y="339"/>
                </a:lnTo>
                <a:lnTo>
                  <a:pt x="410" y="315"/>
                </a:lnTo>
                <a:lnTo>
                  <a:pt x="422" y="289"/>
                </a:lnTo>
                <a:lnTo>
                  <a:pt x="432" y="265"/>
                </a:lnTo>
                <a:lnTo>
                  <a:pt x="444" y="240"/>
                </a:lnTo>
                <a:lnTo>
                  <a:pt x="454" y="214"/>
                </a:lnTo>
                <a:lnTo>
                  <a:pt x="464" y="189"/>
                </a:lnTo>
                <a:lnTo>
                  <a:pt x="474" y="163"/>
                </a:lnTo>
                <a:lnTo>
                  <a:pt x="484" y="136"/>
                </a:lnTo>
                <a:lnTo>
                  <a:pt x="496" y="109"/>
                </a:lnTo>
                <a:lnTo>
                  <a:pt x="506" y="82"/>
                </a:lnTo>
                <a:lnTo>
                  <a:pt x="516" y="55"/>
                </a:lnTo>
                <a:lnTo>
                  <a:pt x="526" y="28"/>
                </a:lnTo>
                <a:lnTo>
                  <a:pt x="537" y="0"/>
                </a:lnTo>
                <a:lnTo>
                  <a:pt x="539" y="0"/>
                </a:lnTo>
                <a:lnTo>
                  <a:pt x="542" y="0"/>
                </a:lnTo>
                <a:lnTo>
                  <a:pt x="545" y="0"/>
                </a:lnTo>
                <a:lnTo>
                  <a:pt x="548" y="0"/>
                </a:lnTo>
                <a:lnTo>
                  <a:pt x="551" y="0"/>
                </a:lnTo>
                <a:lnTo>
                  <a:pt x="555" y="0"/>
                </a:lnTo>
                <a:lnTo>
                  <a:pt x="558" y="0"/>
                </a:lnTo>
                <a:lnTo>
                  <a:pt x="561" y="0"/>
                </a:lnTo>
                <a:lnTo>
                  <a:pt x="564" y="0"/>
                </a:lnTo>
                <a:lnTo>
                  <a:pt x="567" y="0"/>
                </a:lnTo>
                <a:lnTo>
                  <a:pt x="569" y="0"/>
                </a:lnTo>
                <a:lnTo>
                  <a:pt x="571" y="0"/>
                </a:lnTo>
                <a:lnTo>
                  <a:pt x="574" y="0"/>
                </a:lnTo>
                <a:lnTo>
                  <a:pt x="577" y="0"/>
                </a:lnTo>
                <a:lnTo>
                  <a:pt x="580" y="0"/>
                </a:lnTo>
                <a:lnTo>
                  <a:pt x="583" y="0"/>
                </a:lnTo>
                <a:lnTo>
                  <a:pt x="592" y="24"/>
                </a:lnTo>
                <a:lnTo>
                  <a:pt x="601" y="50"/>
                </a:lnTo>
                <a:lnTo>
                  <a:pt x="611" y="74"/>
                </a:lnTo>
                <a:lnTo>
                  <a:pt x="619" y="99"/>
                </a:lnTo>
                <a:lnTo>
                  <a:pt x="630" y="125"/>
                </a:lnTo>
                <a:lnTo>
                  <a:pt x="640" y="150"/>
                </a:lnTo>
                <a:lnTo>
                  <a:pt x="650" y="176"/>
                </a:lnTo>
                <a:lnTo>
                  <a:pt x="660" y="201"/>
                </a:lnTo>
                <a:lnTo>
                  <a:pt x="672" y="227"/>
                </a:lnTo>
                <a:lnTo>
                  <a:pt x="682" y="252"/>
                </a:lnTo>
                <a:lnTo>
                  <a:pt x="694" y="279"/>
                </a:lnTo>
                <a:lnTo>
                  <a:pt x="704" y="305"/>
                </a:lnTo>
                <a:lnTo>
                  <a:pt x="715" y="332"/>
                </a:lnTo>
                <a:lnTo>
                  <a:pt x="727" y="359"/>
                </a:lnTo>
                <a:lnTo>
                  <a:pt x="739" y="384"/>
                </a:lnTo>
                <a:lnTo>
                  <a:pt x="750" y="411"/>
                </a:lnTo>
                <a:lnTo>
                  <a:pt x="744" y="411"/>
                </a:lnTo>
                <a:lnTo>
                  <a:pt x="739" y="411"/>
                </a:lnTo>
                <a:lnTo>
                  <a:pt x="733" y="411"/>
                </a:lnTo>
                <a:lnTo>
                  <a:pt x="727" y="411"/>
                </a:lnTo>
                <a:lnTo>
                  <a:pt x="720" y="411"/>
                </a:lnTo>
                <a:lnTo>
                  <a:pt x="714" y="411"/>
                </a:lnTo>
                <a:lnTo>
                  <a:pt x="707" y="411"/>
                </a:lnTo>
                <a:lnTo>
                  <a:pt x="699" y="411"/>
                </a:lnTo>
                <a:lnTo>
                  <a:pt x="692" y="411"/>
                </a:lnTo>
                <a:lnTo>
                  <a:pt x="685" y="411"/>
                </a:lnTo>
                <a:lnTo>
                  <a:pt x="679" y="411"/>
                </a:lnTo>
                <a:lnTo>
                  <a:pt x="672" y="411"/>
                </a:lnTo>
                <a:lnTo>
                  <a:pt x="666" y="411"/>
                </a:lnTo>
                <a:lnTo>
                  <a:pt x="659" y="411"/>
                </a:lnTo>
                <a:lnTo>
                  <a:pt x="653" y="411"/>
                </a:lnTo>
                <a:lnTo>
                  <a:pt x="647" y="411"/>
                </a:lnTo>
                <a:lnTo>
                  <a:pt x="646" y="406"/>
                </a:lnTo>
                <a:lnTo>
                  <a:pt x="643" y="400"/>
                </a:lnTo>
                <a:lnTo>
                  <a:pt x="641" y="394"/>
                </a:lnTo>
                <a:lnTo>
                  <a:pt x="640" y="389"/>
                </a:lnTo>
                <a:lnTo>
                  <a:pt x="637" y="383"/>
                </a:lnTo>
                <a:lnTo>
                  <a:pt x="635" y="377"/>
                </a:lnTo>
                <a:lnTo>
                  <a:pt x="632" y="372"/>
                </a:lnTo>
                <a:lnTo>
                  <a:pt x="631" y="366"/>
                </a:lnTo>
                <a:lnTo>
                  <a:pt x="628" y="360"/>
                </a:lnTo>
                <a:lnTo>
                  <a:pt x="627" y="353"/>
                </a:lnTo>
                <a:lnTo>
                  <a:pt x="624" y="345"/>
                </a:lnTo>
                <a:lnTo>
                  <a:pt x="621" y="338"/>
                </a:lnTo>
                <a:lnTo>
                  <a:pt x="618" y="328"/>
                </a:lnTo>
                <a:lnTo>
                  <a:pt x="614" y="318"/>
                </a:lnTo>
                <a:lnTo>
                  <a:pt x="611" y="308"/>
                </a:lnTo>
                <a:lnTo>
                  <a:pt x="606" y="296"/>
                </a:lnTo>
                <a:lnTo>
                  <a:pt x="601" y="296"/>
                </a:lnTo>
                <a:lnTo>
                  <a:pt x="593" y="296"/>
                </a:lnTo>
                <a:lnTo>
                  <a:pt x="587" y="296"/>
                </a:lnTo>
                <a:lnTo>
                  <a:pt x="580" y="296"/>
                </a:lnTo>
                <a:lnTo>
                  <a:pt x="576" y="296"/>
                </a:lnTo>
                <a:lnTo>
                  <a:pt x="571" y="296"/>
                </a:lnTo>
                <a:lnTo>
                  <a:pt x="567" y="296"/>
                </a:lnTo>
                <a:lnTo>
                  <a:pt x="561" y="296"/>
                </a:lnTo>
                <a:lnTo>
                  <a:pt x="555" y="296"/>
                </a:lnTo>
                <a:lnTo>
                  <a:pt x="550" y="296"/>
                </a:lnTo>
                <a:lnTo>
                  <a:pt x="544" y="296"/>
                </a:lnTo>
                <a:lnTo>
                  <a:pt x="537" y="296"/>
                </a:lnTo>
                <a:lnTo>
                  <a:pt x="529" y="296"/>
                </a:lnTo>
                <a:lnTo>
                  <a:pt x="522" y="296"/>
                </a:lnTo>
                <a:lnTo>
                  <a:pt x="516" y="296"/>
                </a:lnTo>
                <a:lnTo>
                  <a:pt x="510" y="296"/>
                </a:lnTo>
                <a:lnTo>
                  <a:pt x="505" y="296"/>
                </a:lnTo>
                <a:lnTo>
                  <a:pt x="500" y="296"/>
                </a:lnTo>
                <a:lnTo>
                  <a:pt x="496" y="296"/>
                </a:lnTo>
                <a:lnTo>
                  <a:pt x="493" y="296"/>
                </a:lnTo>
                <a:lnTo>
                  <a:pt x="486" y="296"/>
                </a:lnTo>
                <a:lnTo>
                  <a:pt x="478" y="296"/>
                </a:lnTo>
                <a:lnTo>
                  <a:pt x="473" y="296"/>
                </a:lnTo>
                <a:lnTo>
                  <a:pt x="465" y="296"/>
                </a:lnTo>
                <a:lnTo>
                  <a:pt x="461" y="308"/>
                </a:lnTo>
                <a:lnTo>
                  <a:pt x="457" y="319"/>
                </a:lnTo>
                <a:lnTo>
                  <a:pt x="454" y="329"/>
                </a:lnTo>
                <a:lnTo>
                  <a:pt x="451" y="339"/>
                </a:lnTo>
                <a:lnTo>
                  <a:pt x="446" y="348"/>
                </a:lnTo>
                <a:lnTo>
                  <a:pt x="444" y="356"/>
                </a:lnTo>
                <a:lnTo>
                  <a:pt x="442" y="363"/>
                </a:lnTo>
                <a:lnTo>
                  <a:pt x="439" y="369"/>
                </a:lnTo>
                <a:lnTo>
                  <a:pt x="436" y="374"/>
                </a:lnTo>
                <a:lnTo>
                  <a:pt x="433" y="380"/>
                </a:lnTo>
                <a:lnTo>
                  <a:pt x="432" y="386"/>
                </a:lnTo>
                <a:lnTo>
                  <a:pt x="429" y="391"/>
                </a:lnTo>
                <a:lnTo>
                  <a:pt x="428" y="396"/>
                </a:lnTo>
                <a:lnTo>
                  <a:pt x="425" y="401"/>
                </a:lnTo>
                <a:lnTo>
                  <a:pt x="423" y="407"/>
                </a:lnTo>
                <a:lnTo>
                  <a:pt x="422" y="411"/>
                </a:lnTo>
                <a:lnTo>
                  <a:pt x="417" y="411"/>
                </a:lnTo>
                <a:lnTo>
                  <a:pt x="414" y="411"/>
                </a:lnTo>
                <a:lnTo>
                  <a:pt x="410" y="411"/>
                </a:lnTo>
                <a:lnTo>
                  <a:pt x="407" y="411"/>
                </a:lnTo>
                <a:lnTo>
                  <a:pt x="404" y="411"/>
                </a:lnTo>
                <a:lnTo>
                  <a:pt x="401" y="411"/>
                </a:lnTo>
                <a:lnTo>
                  <a:pt x="398" y="411"/>
                </a:lnTo>
                <a:lnTo>
                  <a:pt x="396" y="411"/>
                </a:lnTo>
                <a:lnTo>
                  <a:pt x="391" y="411"/>
                </a:lnTo>
                <a:lnTo>
                  <a:pt x="385" y="411"/>
                </a:lnTo>
                <a:lnTo>
                  <a:pt x="378" y="411"/>
                </a:lnTo>
                <a:lnTo>
                  <a:pt x="371" y="411"/>
                </a:lnTo>
                <a:lnTo>
                  <a:pt x="369" y="411"/>
                </a:lnTo>
                <a:lnTo>
                  <a:pt x="368" y="411"/>
                </a:lnTo>
                <a:lnTo>
                  <a:pt x="367" y="411"/>
                </a:lnTo>
                <a:close/>
                <a:moveTo>
                  <a:pt x="483" y="252"/>
                </a:moveTo>
                <a:lnTo>
                  <a:pt x="483" y="252"/>
                </a:lnTo>
                <a:lnTo>
                  <a:pt x="484" y="252"/>
                </a:lnTo>
                <a:lnTo>
                  <a:pt x="493" y="252"/>
                </a:lnTo>
                <a:lnTo>
                  <a:pt x="500" y="254"/>
                </a:lnTo>
                <a:lnTo>
                  <a:pt x="507" y="254"/>
                </a:lnTo>
                <a:lnTo>
                  <a:pt x="515" y="254"/>
                </a:lnTo>
                <a:lnTo>
                  <a:pt x="521" y="254"/>
                </a:lnTo>
                <a:lnTo>
                  <a:pt x="526" y="254"/>
                </a:lnTo>
                <a:lnTo>
                  <a:pt x="532" y="254"/>
                </a:lnTo>
                <a:lnTo>
                  <a:pt x="537" y="254"/>
                </a:lnTo>
                <a:lnTo>
                  <a:pt x="541" y="254"/>
                </a:lnTo>
                <a:lnTo>
                  <a:pt x="547" y="254"/>
                </a:lnTo>
                <a:lnTo>
                  <a:pt x="551" y="254"/>
                </a:lnTo>
                <a:lnTo>
                  <a:pt x="557" y="254"/>
                </a:lnTo>
                <a:lnTo>
                  <a:pt x="563" y="254"/>
                </a:lnTo>
                <a:lnTo>
                  <a:pt x="570" y="254"/>
                </a:lnTo>
                <a:lnTo>
                  <a:pt x="579" y="254"/>
                </a:lnTo>
                <a:lnTo>
                  <a:pt x="590" y="252"/>
                </a:lnTo>
                <a:lnTo>
                  <a:pt x="587" y="244"/>
                </a:lnTo>
                <a:lnTo>
                  <a:pt x="585" y="235"/>
                </a:lnTo>
                <a:lnTo>
                  <a:pt x="580" y="227"/>
                </a:lnTo>
                <a:lnTo>
                  <a:pt x="577" y="218"/>
                </a:lnTo>
                <a:lnTo>
                  <a:pt x="574" y="210"/>
                </a:lnTo>
                <a:lnTo>
                  <a:pt x="571" y="201"/>
                </a:lnTo>
                <a:lnTo>
                  <a:pt x="567" y="193"/>
                </a:lnTo>
                <a:lnTo>
                  <a:pt x="564" y="184"/>
                </a:lnTo>
                <a:lnTo>
                  <a:pt x="561" y="176"/>
                </a:lnTo>
                <a:lnTo>
                  <a:pt x="558" y="167"/>
                </a:lnTo>
                <a:lnTo>
                  <a:pt x="555" y="159"/>
                </a:lnTo>
                <a:lnTo>
                  <a:pt x="551" y="150"/>
                </a:lnTo>
                <a:lnTo>
                  <a:pt x="548" y="142"/>
                </a:lnTo>
                <a:lnTo>
                  <a:pt x="545" y="133"/>
                </a:lnTo>
                <a:lnTo>
                  <a:pt x="541" y="126"/>
                </a:lnTo>
                <a:lnTo>
                  <a:pt x="538" y="118"/>
                </a:lnTo>
                <a:lnTo>
                  <a:pt x="534" y="125"/>
                </a:lnTo>
                <a:lnTo>
                  <a:pt x="531" y="133"/>
                </a:lnTo>
                <a:lnTo>
                  <a:pt x="526" y="140"/>
                </a:lnTo>
                <a:lnTo>
                  <a:pt x="523" y="149"/>
                </a:lnTo>
                <a:lnTo>
                  <a:pt x="519" y="157"/>
                </a:lnTo>
                <a:lnTo>
                  <a:pt x="516" y="166"/>
                </a:lnTo>
                <a:lnTo>
                  <a:pt x="512" y="174"/>
                </a:lnTo>
                <a:lnTo>
                  <a:pt x="509" y="183"/>
                </a:lnTo>
                <a:lnTo>
                  <a:pt x="505" y="191"/>
                </a:lnTo>
                <a:lnTo>
                  <a:pt x="502" y="200"/>
                </a:lnTo>
                <a:lnTo>
                  <a:pt x="497" y="209"/>
                </a:lnTo>
                <a:lnTo>
                  <a:pt x="494" y="217"/>
                </a:lnTo>
                <a:lnTo>
                  <a:pt x="492" y="226"/>
                </a:lnTo>
                <a:lnTo>
                  <a:pt x="489" y="234"/>
                </a:lnTo>
                <a:lnTo>
                  <a:pt x="484" y="244"/>
                </a:lnTo>
                <a:lnTo>
                  <a:pt x="481" y="252"/>
                </a:lnTo>
                <a:lnTo>
                  <a:pt x="483" y="25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 name="Freeform 3"/>
          <xdr:cNvSpPr>
            <a:spLocks noChangeAspect="1" noEditPoints="1"/>
          </xdr:cNvSpPr>
        </xdr:nvSpPr>
        <xdr:spPr bwMode="auto">
          <a:xfrm>
            <a:off x="9150" y="9904"/>
            <a:ext cx="644" cy="201"/>
          </a:xfrm>
          <a:custGeom>
            <a:avLst/>
            <a:gdLst>
              <a:gd name="T0" fmla="*/ 0 w 1289"/>
              <a:gd name="T1" fmla="*/ 1 h 401"/>
              <a:gd name="T2" fmla="*/ 0 w 1289"/>
              <a:gd name="T3" fmla="*/ 1 h 401"/>
              <a:gd name="T4" fmla="*/ 0 w 1289"/>
              <a:gd name="T5" fmla="*/ 1 h 401"/>
              <a:gd name="T6" fmla="*/ 0 w 1289"/>
              <a:gd name="T7" fmla="*/ 1 h 401"/>
              <a:gd name="T8" fmla="*/ 0 w 1289"/>
              <a:gd name="T9" fmla="*/ 1 h 401"/>
              <a:gd name="T10" fmla="*/ 0 w 1289"/>
              <a:gd name="T11" fmla="*/ 1 h 401"/>
              <a:gd name="T12" fmla="*/ 0 w 1289"/>
              <a:gd name="T13" fmla="*/ 1 h 401"/>
              <a:gd name="T14" fmla="*/ 0 w 1289"/>
              <a:gd name="T15" fmla="*/ 1 h 401"/>
              <a:gd name="T16" fmla="*/ 0 w 1289"/>
              <a:gd name="T17" fmla="*/ 1 h 401"/>
              <a:gd name="T18" fmla="*/ 0 w 1289"/>
              <a:gd name="T19" fmla="*/ 1 h 401"/>
              <a:gd name="T20" fmla="*/ 0 w 1289"/>
              <a:gd name="T21" fmla="*/ 1 h 401"/>
              <a:gd name="T22" fmla="*/ 0 w 1289"/>
              <a:gd name="T23" fmla="*/ 0 h 401"/>
              <a:gd name="T24" fmla="*/ 0 w 1289"/>
              <a:gd name="T25" fmla="*/ 0 h 401"/>
              <a:gd name="T26" fmla="*/ 0 w 1289"/>
              <a:gd name="T27" fmla="*/ 0 h 401"/>
              <a:gd name="T28" fmla="*/ 0 w 1289"/>
              <a:gd name="T29" fmla="*/ 1 h 401"/>
              <a:gd name="T30" fmla="*/ 0 w 1289"/>
              <a:gd name="T31" fmla="*/ 1 h 401"/>
              <a:gd name="T32" fmla="*/ 0 w 1289"/>
              <a:gd name="T33" fmla="*/ 1 h 401"/>
              <a:gd name="T34" fmla="*/ 0 w 1289"/>
              <a:gd name="T35" fmla="*/ 1 h 401"/>
              <a:gd name="T36" fmla="*/ 0 w 1289"/>
              <a:gd name="T37" fmla="*/ 1 h 401"/>
              <a:gd name="T38" fmla="*/ 0 w 1289"/>
              <a:gd name="T39" fmla="*/ 1 h 401"/>
              <a:gd name="T40" fmla="*/ 0 w 1289"/>
              <a:gd name="T41" fmla="*/ 1 h 401"/>
              <a:gd name="T42" fmla="*/ 0 w 1289"/>
              <a:gd name="T43" fmla="*/ 1 h 401"/>
              <a:gd name="T44" fmla="*/ 0 w 1289"/>
              <a:gd name="T45" fmla="*/ 1 h 401"/>
              <a:gd name="T46" fmla="*/ 0 w 1289"/>
              <a:gd name="T47" fmla="*/ 1 h 401"/>
              <a:gd name="T48" fmla="*/ 0 w 1289"/>
              <a:gd name="T49" fmla="*/ 1 h 401"/>
              <a:gd name="T50" fmla="*/ 0 w 1289"/>
              <a:gd name="T51" fmla="*/ 1 h 401"/>
              <a:gd name="T52" fmla="*/ 0 w 1289"/>
              <a:gd name="T53" fmla="*/ 1 h 401"/>
              <a:gd name="T54" fmla="*/ 0 w 1289"/>
              <a:gd name="T55" fmla="*/ 1 h 401"/>
              <a:gd name="T56" fmla="*/ 0 w 1289"/>
              <a:gd name="T57" fmla="*/ 1 h 401"/>
              <a:gd name="T58" fmla="*/ 0 w 1289"/>
              <a:gd name="T59" fmla="*/ 0 h 401"/>
              <a:gd name="T60" fmla="*/ 0 w 1289"/>
              <a:gd name="T61" fmla="*/ 0 h 401"/>
              <a:gd name="T62" fmla="*/ 0 w 1289"/>
              <a:gd name="T63" fmla="*/ 0 h 401"/>
              <a:gd name="T64" fmla="*/ 0 w 1289"/>
              <a:gd name="T65" fmla="*/ 1 h 401"/>
              <a:gd name="T66" fmla="*/ 0 w 1289"/>
              <a:gd name="T67" fmla="*/ 1 h 401"/>
              <a:gd name="T68" fmla="*/ 0 w 1289"/>
              <a:gd name="T69" fmla="*/ 1 h 401"/>
              <a:gd name="T70" fmla="*/ 0 w 1289"/>
              <a:gd name="T71" fmla="*/ 1 h 401"/>
              <a:gd name="T72" fmla="*/ 0 w 1289"/>
              <a:gd name="T73" fmla="*/ 1 h 401"/>
              <a:gd name="T74" fmla="*/ 0 w 1289"/>
              <a:gd name="T75" fmla="*/ 1 h 401"/>
              <a:gd name="T76" fmla="*/ 0 w 1289"/>
              <a:gd name="T77" fmla="*/ 1 h 401"/>
              <a:gd name="T78" fmla="*/ 0 w 1289"/>
              <a:gd name="T79" fmla="*/ 1 h 401"/>
              <a:gd name="T80" fmla="*/ 0 w 1289"/>
              <a:gd name="T81" fmla="*/ 1 h 401"/>
              <a:gd name="T82" fmla="*/ 0 w 1289"/>
              <a:gd name="T83" fmla="*/ 1 h 401"/>
              <a:gd name="T84" fmla="*/ 0 w 1289"/>
              <a:gd name="T85" fmla="*/ 1 h 401"/>
              <a:gd name="T86" fmla="*/ 0 w 1289"/>
              <a:gd name="T87" fmla="*/ 1 h 401"/>
              <a:gd name="T88" fmla="*/ 0 w 1289"/>
              <a:gd name="T89" fmla="*/ 1 h 401"/>
              <a:gd name="T90" fmla="*/ 0 w 1289"/>
              <a:gd name="T91" fmla="*/ 1 h 401"/>
              <a:gd name="T92" fmla="*/ 0 w 1289"/>
              <a:gd name="T93" fmla="*/ 1 h 401"/>
              <a:gd name="T94" fmla="*/ 0 w 1289"/>
              <a:gd name="T95" fmla="*/ 0 h 401"/>
              <a:gd name="T96" fmla="*/ 0 w 1289"/>
              <a:gd name="T97" fmla="*/ 0 h 401"/>
              <a:gd name="T98" fmla="*/ 0 w 1289"/>
              <a:gd name="T99" fmla="*/ 1 h 401"/>
              <a:gd name="T100" fmla="*/ 0 w 1289"/>
              <a:gd name="T101" fmla="*/ 1 h 401"/>
              <a:gd name="T102" fmla="*/ 0 w 1289"/>
              <a:gd name="T103" fmla="*/ 1 h 401"/>
              <a:gd name="T104" fmla="*/ 0 w 1289"/>
              <a:gd name="T105" fmla="*/ 1 h 401"/>
              <a:gd name="T106" fmla="*/ 0 w 1289"/>
              <a:gd name="T107" fmla="*/ 1 h 401"/>
              <a:gd name="T108" fmla="*/ 0 w 1289"/>
              <a:gd name="T109" fmla="*/ 1 h 401"/>
              <a:gd name="T110" fmla="*/ 0 w 1289"/>
              <a:gd name="T111" fmla="*/ 1 h 401"/>
              <a:gd name="T112" fmla="*/ 0 w 1289"/>
              <a:gd name="T113" fmla="*/ 1 h 401"/>
              <a:gd name="T114" fmla="*/ 0 w 1289"/>
              <a:gd name="T115" fmla="*/ 1 h 401"/>
              <a:gd name="T116" fmla="*/ 0 w 1289"/>
              <a:gd name="T117" fmla="*/ 1 h 401"/>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1289"/>
              <a:gd name="T178" fmla="*/ 0 h 401"/>
              <a:gd name="T179" fmla="*/ 1289 w 1289"/>
              <a:gd name="T180" fmla="*/ 401 h 401"/>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1289" h="401">
                <a:moveTo>
                  <a:pt x="91" y="366"/>
                </a:moveTo>
                <a:lnTo>
                  <a:pt x="96" y="367"/>
                </a:lnTo>
                <a:lnTo>
                  <a:pt x="101" y="367"/>
                </a:lnTo>
                <a:lnTo>
                  <a:pt x="107" y="367"/>
                </a:lnTo>
                <a:lnTo>
                  <a:pt x="112" y="369"/>
                </a:lnTo>
                <a:lnTo>
                  <a:pt x="117" y="369"/>
                </a:lnTo>
                <a:lnTo>
                  <a:pt x="122" y="369"/>
                </a:lnTo>
                <a:lnTo>
                  <a:pt x="128" y="369"/>
                </a:lnTo>
                <a:lnTo>
                  <a:pt x="132" y="369"/>
                </a:lnTo>
                <a:lnTo>
                  <a:pt x="151" y="369"/>
                </a:lnTo>
                <a:lnTo>
                  <a:pt x="168" y="366"/>
                </a:lnTo>
                <a:lnTo>
                  <a:pt x="184" y="363"/>
                </a:lnTo>
                <a:lnTo>
                  <a:pt x="200" y="357"/>
                </a:lnTo>
                <a:lnTo>
                  <a:pt x="213" y="352"/>
                </a:lnTo>
                <a:lnTo>
                  <a:pt x="226" y="345"/>
                </a:lnTo>
                <a:lnTo>
                  <a:pt x="238" y="336"/>
                </a:lnTo>
                <a:lnTo>
                  <a:pt x="248" y="326"/>
                </a:lnTo>
                <a:lnTo>
                  <a:pt x="257" y="315"/>
                </a:lnTo>
                <a:lnTo>
                  <a:pt x="266" y="302"/>
                </a:lnTo>
                <a:lnTo>
                  <a:pt x="273" y="286"/>
                </a:lnTo>
                <a:lnTo>
                  <a:pt x="279" y="271"/>
                </a:lnTo>
                <a:lnTo>
                  <a:pt x="283" y="255"/>
                </a:lnTo>
                <a:lnTo>
                  <a:pt x="286" y="237"/>
                </a:lnTo>
                <a:lnTo>
                  <a:pt x="289" y="217"/>
                </a:lnTo>
                <a:lnTo>
                  <a:pt x="289" y="196"/>
                </a:lnTo>
                <a:lnTo>
                  <a:pt x="289" y="174"/>
                </a:lnTo>
                <a:lnTo>
                  <a:pt x="286" y="155"/>
                </a:lnTo>
                <a:lnTo>
                  <a:pt x="283" y="138"/>
                </a:lnTo>
                <a:lnTo>
                  <a:pt x="279" y="120"/>
                </a:lnTo>
                <a:lnTo>
                  <a:pt x="274" y="106"/>
                </a:lnTo>
                <a:lnTo>
                  <a:pt x="267" y="94"/>
                </a:lnTo>
                <a:lnTo>
                  <a:pt x="260" y="81"/>
                </a:lnTo>
                <a:lnTo>
                  <a:pt x="251" y="71"/>
                </a:lnTo>
                <a:lnTo>
                  <a:pt x="241" y="62"/>
                </a:lnTo>
                <a:lnTo>
                  <a:pt x="231" y="54"/>
                </a:lnTo>
                <a:lnTo>
                  <a:pt x="218" y="47"/>
                </a:lnTo>
                <a:lnTo>
                  <a:pt x="203" y="41"/>
                </a:lnTo>
                <a:lnTo>
                  <a:pt x="187" y="37"/>
                </a:lnTo>
                <a:lnTo>
                  <a:pt x="171" y="34"/>
                </a:lnTo>
                <a:lnTo>
                  <a:pt x="152" y="31"/>
                </a:lnTo>
                <a:lnTo>
                  <a:pt x="132" y="31"/>
                </a:lnTo>
                <a:lnTo>
                  <a:pt x="129" y="31"/>
                </a:lnTo>
                <a:lnTo>
                  <a:pt x="123" y="31"/>
                </a:lnTo>
                <a:lnTo>
                  <a:pt x="116" y="33"/>
                </a:lnTo>
                <a:lnTo>
                  <a:pt x="107" y="33"/>
                </a:lnTo>
                <a:lnTo>
                  <a:pt x="103" y="33"/>
                </a:lnTo>
                <a:lnTo>
                  <a:pt x="99" y="33"/>
                </a:lnTo>
                <a:lnTo>
                  <a:pt x="94" y="33"/>
                </a:lnTo>
                <a:lnTo>
                  <a:pt x="91" y="33"/>
                </a:lnTo>
                <a:lnTo>
                  <a:pt x="91" y="42"/>
                </a:lnTo>
                <a:lnTo>
                  <a:pt x="91" y="52"/>
                </a:lnTo>
                <a:lnTo>
                  <a:pt x="91" y="64"/>
                </a:lnTo>
                <a:lnTo>
                  <a:pt x="91" y="74"/>
                </a:lnTo>
                <a:lnTo>
                  <a:pt x="90" y="85"/>
                </a:lnTo>
                <a:lnTo>
                  <a:pt x="90" y="95"/>
                </a:lnTo>
                <a:lnTo>
                  <a:pt x="90" y="106"/>
                </a:lnTo>
                <a:lnTo>
                  <a:pt x="90" y="118"/>
                </a:lnTo>
                <a:lnTo>
                  <a:pt x="90" y="129"/>
                </a:lnTo>
                <a:lnTo>
                  <a:pt x="90" y="140"/>
                </a:lnTo>
                <a:lnTo>
                  <a:pt x="90" y="153"/>
                </a:lnTo>
                <a:lnTo>
                  <a:pt x="90" y="166"/>
                </a:lnTo>
                <a:lnTo>
                  <a:pt x="90" y="179"/>
                </a:lnTo>
                <a:lnTo>
                  <a:pt x="90" y="191"/>
                </a:lnTo>
                <a:lnTo>
                  <a:pt x="90" y="204"/>
                </a:lnTo>
                <a:lnTo>
                  <a:pt x="90" y="218"/>
                </a:lnTo>
                <a:lnTo>
                  <a:pt x="90" y="233"/>
                </a:lnTo>
                <a:lnTo>
                  <a:pt x="90" y="247"/>
                </a:lnTo>
                <a:lnTo>
                  <a:pt x="90" y="260"/>
                </a:lnTo>
                <a:lnTo>
                  <a:pt x="90" y="271"/>
                </a:lnTo>
                <a:lnTo>
                  <a:pt x="90" y="281"/>
                </a:lnTo>
                <a:lnTo>
                  <a:pt x="90" y="291"/>
                </a:lnTo>
                <a:lnTo>
                  <a:pt x="90" y="299"/>
                </a:lnTo>
                <a:lnTo>
                  <a:pt x="90" y="308"/>
                </a:lnTo>
                <a:lnTo>
                  <a:pt x="90" y="316"/>
                </a:lnTo>
                <a:lnTo>
                  <a:pt x="90" y="323"/>
                </a:lnTo>
                <a:lnTo>
                  <a:pt x="90" y="330"/>
                </a:lnTo>
                <a:lnTo>
                  <a:pt x="90" y="338"/>
                </a:lnTo>
                <a:lnTo>
                  <a:pt x="90" y="345"/>
                </a:lnTo>
                <a:lnTo>
                  <a:pt x="90" y="352"/>
                </a:lnTo>
                <a:lnTo>
                  <a:pt x="91" y="359"/>
                </a:lnTo>
                <a:lnTo>
                  <a:pt x="91" y="366"/>
                </a:lnTo>
                <a:close/>
                <a:moveTo>
                  <a:pt x="0" y="401"/>
                </a:moveTo>
                <a:lnTo>
                  <a:pt x="0" y="394"/>
                </a:lnTo>
                <a:lnTo>
                  <a:pt x="0" y="389"/>
                </a:lnTo>
                <a:lnTo>
                  <a:pt x="0" y="381"/>
                </a:lnTo>
                <a:lnTo>
                  <a:pt x="0" y="374"/>
                </a:lnTo>
                <a:lnTo>
                  <a:pt x="0" y="366"/>
                </a:lnTo>
                <a:lnTo>
                  <a:pt x="0" y="359"/>
                </a:lnTo>
                <a:lnTo>
                  <a:pt x="0" y="352"/>
                </a:lnTo>
                <a:lnTo>
                  <a:pt x="0" y="343"/>
                </a:lnTo>
                <a:lnTo>
                  <a:pt x="0" y="335"/>
                </a:lnTo>
                <a:lnTo>
                  <a:pt x="0" y="325"/>
                </a:lnTo>
                <a:lnTo>
                  <a:pt x="0" y="315"/>
                </a:lnTo>
                <a:lnTo>
                  <a:pt x="0" y="303"/>
                </a:lnTo>
                <a:lnTo>
                  <a:pt x="0" y="292"/>
                </a:lnTo>
                <a:lnTo>
                  <a:pt x="0" y="279"/>
                </a:lnTo>
                <a:lnTo>
                  <a:pt x="0" y="267"/>
                </a:lnTo>
                <a:lnTo>
                  <a:pt x="0" y="252"/>
                </a:lnTo>
                <a:lnTo>
                  <a:pt x="0" y="200"/>
                </a:lnTo>
                <a:lnTo>
                  <a:pt x="0" y="167"/>
                </a:lnTo>
                <a:lnTo>
                  <a:pt x="0" y="152"/>
                </a:lnTo>
                <a:lnTo>
                  <a:pt x="0" y="138"/>
                </a:lnTo>
                <a:lnTo>
                  <a:pt x="0" y="123"/>
                </a:lnTo>
                <a:lnTo>
                  <a:pt x="0" y="111"/>
                </a:lnTo>
                <a:lnTo>
                  <a:pt x="0" y="98"/>
                </a:lnTo>
                <a:lnTo>
                  <a:pt x="0" y="86"/>
                </a:lnTo>
                <a:lnTo>
                  <a:pt x="0" y="77"/>
                </a:lnTo>
                <a:lnTo>
                  <a:pt x="0" y="67"/>
                </a:lnTo>
                <a:lnTo>
                  <a:pt x="0" y="57"/>
                </a:lnTo>
                <a:lnTo>
                  <a:pt x="0" y="48"/>
                </a:lnTo>
                <a:lnTo>
                  <a:pt x="0" y="40"/>
                </a:lnTo>
                <a:lnTo>
                  <a:pt x="0" y="31"/>
                </a:lnTo>
                <a:lnTo>
                  <a:pt x="0" y="23"/>
                </a:lnTo>
                <a:lnTo>
                  <a:pt x="0" y="14"/>
                </a:lnTo>
                <a:lnTo>
                  <a:pt x="0" y="7"/>
                </a:lnTo>
                <a:lnTo>
                  <a:pt x="0" y="0"/>
                </a:lnTo>
                <a:lnTo>
                  <a:pt x="6" y="0"/>
                </a:lnTo>
                <a:lnTo>
                  <a:pt x="11" y="0"/>
                </a:lnTo>
                <a:lnTo>
                  <a:pt x="16" y="0"/>
                </a:lnTo>
                <a:lnTo>
                  <a:pt x="22" y="0"/>
                </a:lnTo>
                <a:lnTo>
                  <a:pt x="27" y="0"/>
                </a:lnTo>
                <a:lnTo>
                  <a:pt x="33" y="0"/>
                </a:lnTo>
                <a:lnTo>
                  <a:pt x="40" y="0"/>
                </a:lnTo>
                <a:lnTo>
                  <a:pt x="46" y="0"/>
                </a:lnTo>
                <a:lnTo>
                  <a:pt x="51" y="0"/>
                </a:lnTo>
                <a:lnTo>
                  <a:pt x="56" y="0"/>
                </a:lnTo>
                <a:lnTo>
                  <a:pt x="62" y="0"/>
                </a:lnTo>
                <a:lnTo>
                  <a:pt x="69" y="0"/>
                </a:lnTo>
                <a:lnTo>
                  <a:pt x="78" y="0"/>
                </a:lnTo>
                <a:lnTo>
                  <a:pt x="85" y="0"/>
                </a:lnTo>
                <a:lnTo>
                  <a:pt x="94" y="0"/>
                </a:lnTo>
                <a:lnTo>
                  <a:pt x="104" y="0"/>
                </a:lnTo>
                <a:lnTo>
                  <a:pt x="115" y="0"/>
                </a:lnTo>
                <a:lnTo>
                  <a:pt x="123" y="0"/>
                </a:lnTo>
                <a:lnTo>
                  <a:pt x="132" y="0"/>
                </a:lnTo>
                <a:lnTo>
                  <a:pt x="141" y="0"/>
                </a:lnTo>
                <a:lnTo>
                  <a:pt x="148" y="0"/>
                </a:lnTo>
                <a:lnTo>
                  <a:pt x="155" y="0"/>
                </a:lnTo>
                <a:lnTo>
                  <a:pt x="161" y="0"/>
                </a:lnTo>
                <a:lnTo>
                  <a:pt x="167" y="0"/>
                </a:lnTo>
                <a:lnTo>
                  <a:pt x="181" y="0"/>
                </a:lnTo>
                <a:lnTo>
                  <a:pt x="194" y="0"/>
                </a:lnTo>
                <a:lnTo>
                  <a:pt x="208" y="1"/>
                </a:lnTo>
                <a:lnTo>
                  <a:pt x="221" y="1"/>
                </a:lnTo>
                <a:lnTo>
                  <a:pt x="232" y="3"/>
                </a:lnTo>
                <a:lnTo>
                  <a:pt x="242" y="4"/>
                </a:lnTo>
                <a:lnTo>
                  <a:pt x="253" y="7"/>
                </a:lnTo>
                <a:lnTo>
                  <a:pt x="261" y="8"/>
                </a:lnTo>
                <a:lnTo>
                  <a:pt x="270" y="11"/>
                </a:lnTo>
                <a:lnTo>
                  <a:pt x="279" y="13"/>
                </a:lnTo>
                <a:lnTo>
                  <a:pt x="286" y="16"/>
                </a:lnTo>
                <a:lnTo>
                  <a:pt x="293" y="20"/>
                </a:lnTo>
                <a:lnTo>
                  <a:pt x="301" y="23"/>
                </a:lnTo>
                <a:lnTo>
                  <a:pt x="308" y="27"/>
                </a:lnTo>
                <a:lnTo>
                  <a:pt x="315" y="31"/>
                </a:lnTo>
                <a:lnTo>
                  <a:pt x="321" y="37"/>
                </a:lnTo>
                <a:lnTo>
                  <a:pt x="328" y="42"/>
                </a:lnTo>
                <a:lnTo>
                  <a:pt x="337" y="50"/>
                </a:lnTo>
                <a:lnTo>
                  <a:pt x="343" y="57"/>
                </a:lnTo>
                <a:lnTo>
                  <a:pt x="350" y="65"/>
                </a:lnTo>
                <a:lnTo>
                  <a:pt x="356" y="74"/>
                </a:lnTo>
                <a:lnTo>
                  <a:pt x="360" y="82"/>
                </a:lnTo>
                <a:lnTo>
                  <a:pt x="366" y="92"/>
                </a:lnTo>
                <a:lnTo>
                  <a:pt x="370" y="102"/>
                </a:lnTo>
                <a:lnTo>
                  <a:pt x="375" y="112"/>
                </a:lnTo>
                <a:lnTo>
                  <a:pt x="378" y="122"/>
                </a:lnTo>
                <a:lnTo>
                  <a:pt x="381" y="133"/>
                </a:lnTo>
                <a:lnTo>
                  <a:pt x="383" y="145"/>
                </a:lnTo>
                <a:lnTo>
                  <a:pt x="385" y="156"/>
                </a:lnTo>
                <a:lnTo>
                  <a:pt x="386" y="167"/>
                </a:lnTo>
                <a:lnTo>
                  <a:pt x="388" y="179"/>
                </a:lnTo>
                <a:lnTo>
                  <a:pt x="388" y="191"/>
                </a:lnTo>
                <a:lnTo>
                  <a:pt x="386" y="217"/>
                </a:lnTo>
                <a:lnTo>
                  <a:pt x="383" y="240"/>
                </a:lnTo>
                <a:lnTo>
                  <a:pt x="379" y="262"/>
                </a:lnTo>
                <a:lnTo>
                  <a:pt x="373" y="282"/>
                </a:lnTo>
                <a:lnTo>
                  <a:pt x="365" y="302"/>
                </a:lnTo>
                <a:lnTo>
                  <a:pt x="353" y="319"/>
                </a:lnTo>
                <a:lnTo>
                  <a:pt x="341" y="335"/>
                </a:lnTo>
                <a:lnTo>
                  <a:pt x="327" y="349"/>
                </a:lnTo>
                <a:lnTo>
                  <a:pt x="311" y="362"/>
                </a:lnTo>
                <a:lnTo>
                  <a:pt x="292" y="372"/>
                </a:lnTo>
                <a:lnTo>
                  <a:pt x="273" y="381"/>
                </a:lnTo>
                <a:lnTo>
                  <a:pt x="251" y="389"/>
                </a:lnTo>
                <a:lnTo>
                  <a:pt x="226" y="394"/>
                </a:lnTo>
                <a:lnTo>
                  <a:pt x="200" y="399"/>
                </a:lnTo>
                <a:lnTo>
                  <a:pt x="173" y="400"/>
                </a:lnTo>
                <a:lnTo>
                  <a:pt x="144" y="401"/>
                </a:lnTo>
                <a:lnTo>
                  <a:pt x="138" y="401"/>
                </a:lnTo>
                <a:lnTo>
                  <a:pt x="132" y="401"/>
                </a:lnTo>
                <a:lnTo>
                  <a:pt x="126" y="401"/>
                </a:lnTo>
                <a:lnTo>
                  <a:pt x="119" y="401"/>
                </a:lnTo>
                <a:lnTo>
                  <a:pt x="112" y="401"/>
                </a:lnTo>
                <a:lnTo>
                  <a:pt x="104" y="401"/>
                </a:lnTo>
                <a:lnTo>
                  <a:pt x="97" y="401"/>
                </a:lnTo>
                <a:lnTo>
                  <a:pt x="88" y="401"/>
                </a:lnTo>
                <a:lnTo>
                  <a:pt x="80" y="401"/>
                </a:lnTo>
                <a:lnTo>
                  <a:pt x="72" y="401"/>
                </a:lnTo>
                <a:lnTo>
                  <a:pt x="65" y="401"/>
                </a:lnTo>
                <a:lnTo>
                  <a:pt x="59" y="401"/>
                </a:lnTo>
                <a:lnTo>
                  <a:pt x="54" y="401"/>
                </a:lnTo>
                <a:lnTo>
                  <a:pt x="49" y="401"/>
                </a:lnTo>
                <a:lnTo>
                  <a:pt x="45" y="401"/>
                </a:lnTo>
                <a:lnTo>
                  <a:pt x="42" y="401"/>
                </a:lnTo>
                <a:lnTo>
                  <a:pt x="36" y="401"/>
                </a:lnTo>
                <a:lnTo>
                  <a:pt x="29" y="401"/>
                </a:lnTo>
                <a:lnTo>
                  <a:pt x="20" y="401"/>
                </a:lnTo>
                <a:lnTo>
                  <a:pt x="10" y="401"/>
                </a:lnTo>
                <a:lnTo>
                  <a:pt x="7" y="401"/>
                </a:lnTo>
                <a:lnTo>
                  <a:pt x="4" y="401"/>
                </a:lnTo>
                <a:lnTo>
                  <a:pt x="1" y="401"/>
                </a:lnTo>
                <a:lnTo>
                  <a:pt x="0" y="401"/>
                </a:lnTo>
                <a:close/>
                <a:moveTo>
                  <a:pt x="716" y="199"/>
                </a:moveTo>
                <a:lnTo>
                  <a:pt x="728" y="199"/>
                </a:lnTo>
                <a:lnTo>
                  <a:pt x="738" y="197"/>
                </a:lnTo>
                <a:lnTo>
                  <a:pt x="748" y="196"/>
                </a:lnTo>
                <a:lnTo>
                  <a:pt x="758" y="193"/>
                </a:lnTo>
                <a:lnTo>
                  <a:pt x="766" y="190"/>
                </a:lnTo>
                <a:lnTo>
                  <a:pt x="773" y="187"/>
                </a:lnTo>
                <a:lnTo>
                  <a:pt x="780" y="183"/>
                </a:lnTo>
                <a:lnTo>
                  <a:pt x="786" y="177"/>
                </a:lnTo>
                <a:lnTo>
                  <a:pt x="790" y="172"/>
                </a:lnTo>
                <a:lnTo>
                  <a:pt x="795" y="164"/>
                </a:lnTo>
                <a:lnTo>
                  <a:pt x="798" y="157"/>
                </a:lnTo>
                <a:lnTo>
                  <a:pt x="801" y="149"/>
                </a:lnTo>
                <a:lnTo>
                  <a:pt x="803" y="140"/>
                </a:lnTo>
                <a:lnTo>
                  <a:pt x="805" y="130"/>
                </a:lnTo>
                <a:lnTo>
                  <a:pt x="806" y="120"/>
                </a:lnTo>
                <a:lnTo>
                  <a:pt x="806" y="109"/>
                </a:lnTo>
                <a:lnTo>
                  <a:pt x="806" y="99"/>
                </a:lnTo>
                <a:lnTo>
                  <a:pt x="805" y="91"/>
                </a:lnTo>
                <a:lnTo>
                  <a:pt x="803" y="82"/>
                </a:lnTo>
                <a:lnTo>
                  <a:pt x="802" y="75"/>
                </a:lnTo>
                <a:lnTo>
                  <a:pt x="799" y="68"/>
                </a:lnTo>
                <a:lnTo>
                  <a:pt x="796" y="62"/>
                </a:lnTo>
                <a:lnTo>
                  <a:pt x="793" y="57"/>
                </a:lnTo>
                <a:lnTo>
                  <a:pt x="789" y="51"/>
                </a:lnTo>
                <a:lnTo>
                  <a:pt x="785" y="47"/>
                </a:lnTo>
                <a:lnTo>
                  <a:pt x="779" y="42"/>
                </a:lnTo>
                <a:lnTo>
                  <a:pt x="773" y="40"/>
                </a:lnTo>
                <a:lnTo>
                  <a:pt x="767" y="37"/>
                </a:lnTo>
                <a:lnTo>
                  <a:pt x="760" y="34"/>
                </a:lnTo>
                <a:lnTo>
                  <a:pt x="753" y="33"/>
                </a:lnTo>
                <a:lnTo>
                  <a:pt x="745" y="31"/>
                </a:lnTo>
                <a:lnTo>
                  <a:pt x="737" y="31"/>
                </a:lnTo>
                <a:lnTo>
                  <a:pt x="734" y="31"/>
                </a:lnTo>
                <a:lnTo>
                  <a:pt x="729" y="31"/>
                </a:lnTo>
                <a:lnTo>
                  <a:pt x="725" y="33"/>
                </a:lnTo>
                <a:lnTo>
                  <a:pt x="719" y="33"/>
                </a:lnTo>
                <a:lnTo>
                  <a:pt x="718" y="33"/>
                </a:lnTo>
                <a:lnTo>
                  <a:pt x="716" y="33"/>
                </a:lnTo>
                <a:lnTo>
                  <a:pt x="716" y="41"/>
                </a:lnTo>
                <a:lnTo>
                  <a:pt x="716" y="50"/>
                </a:lnTo>
                <a:lnTo>
                  <a:pt x="716" y="58"/>
                </a:lnTo>
                <a:lnTo>
                  <a:pt x="716" y="67"/>
                </a:lnTo>
                <a:lnTo>
                  <a:pt x="716" y="74"/>
                </a:lnTo>
                <a:lnTo>
                  <a:pt x="716" y="82"/>
                </a:lnTo>
                <a:lnTo>
                  <a:pt x="716" y="91"/>
                </a:lnTo>
                <a:lnTo>
                  <a:pt x="716" y="99"/>
                </a:lnTo>
                <a:lnTo>
                  <a:pt x="716" y="199"/>
                </a:lnTo>
                <a:close/>
                <a:moveTo>
                  <a:pt x="632" y="401"/>
                </a:moveTo>
                <a:lnTo>
                  <a:pt x="632" y="391"/>
                </a:lnTo>
                <a:lnTo>
                  <a:pt x="632" y="381"/>
                </a:lnTo>
                <a:lnTo>
                  <a:pt x="632" y="370"/>
                </a:lnTo>
                <a:lnTo>
                  <a:pt x="632" y="360"/>
                </a:lnTo>
                <a:lnTo>
                  <a:pt x="632" y="349"/>
                </a:lnTo>
                <a:lnTo>
                  <a:pt x="632" y="338"/>
                </a:lnTo>
                <a:lnTo>
                  <a:pt x="632" y="326"/>
                </a:lnTo>
                <a:lnTo>
                  <a:pt x="632" y="315"/>
                </a:lnTo>
                <a:lnTo>
                  <a:pt x="632" y="303"/>
                </a:lnTo>
                <a:lnTo>
                  <a:pt x="632" y="291"/>
                </a:lnTo>
                <a:lnTo>
                  <a:pt x="632" y="277"/>
                </a:lnTo>
                <a:lnTo>
                  <a:pt x="632" y="262"/>
                </a:lnTo>
                <a:lnTo>
                  <a:pt x="632" y="248"/>
                </a:lnTo>
                <a:lnTo>
                  <a:pt x="632" y="233"/>
                </a:lnTo>
                <a:lnTo>
                  <a:pt x="632" y="217"/>
                </a:lnTo>
                <a:lnTo>
                  <a:pt x="632" y="201"/>
                </a:lnTo>
                <a:lnTo>
                  <a:pt x="632" y="186"/>
                </a:lnTo>
                <a:lnTo>
                  <a:pt x="632" y="172"/>
                </a:lnTo>
                <a:lnTo>
                  <a:pt x="632" y="156"/>
                </a:lnTo>
                <a:lnTo>
                  <a:pt x="632" y="142"/>
                </a:lnTo>
                <a:lnTo>
                  <a:pt x="632" y="128"/>
                </a:lnTo>
                <a:lnTo>
                  <a:pt x="632" y="115"/>
                </a:lnTo>
                <a:lnTo>
                  <a:pt x="632" y="102"/>
                </a:lnTo>
                <a:lnTo>
                  <a:pt x="632" y="89"/>
                </a:lnTo>
                <a:lnTo>
                  <a:pt x="632" y="77"/>
                </a:lnTo>
                <a:lnTo>
                  <a:pt x="632" y="65"/>
                </a:lnTo>
                <a:lnTo>
                  <a:pt x="632" y="54"/>
                </a:lnTo>
                <a:lnTo>
                  <a:pt x="632" y="42"/>
                </a:lnTo>
                <a:lnTo>
                  <a:pt x="632" y="31"/>
                </a:lnTo>
                <a:lnTo>
                  <a:pt x="632" y="21"/>
                </a:lnTo>
                <a:lnTo>
                  <a:pt x="632" y="10"/>
                </a:lnTo>
                <a:lnTo>
                  <a:pt x="632" y="0"/>
                </a:lnTo>
                <a:lnTo>
                  <a:pt x="638" y="0"/>
                </a:lnTo>
                <a:lnTo>
                  <a:pt x="642" y="0"/>
                </a:lnTo>
                <a:lnTo>
                  <a:pt x="648" y="0"/>
                </a:lnTo>
                <a:lnTo>
                  <a:pt x="652" y="0"/>
                </a:lnTo>
                <a:lnTo>
                  <a:pt x="658" y="0"/>
                </a:lnTo>
                <a:lnTo>
                  <a:pt x="662" y="0"/>
                </a:lnTo>
                <a:lnTo>
                  <a:pt x="668" y="0"/>
                </a:lnTo>
                <a:lnTo>
                  <a:pt x="673" y="0"/>
                </a:lnTo>
                <a:lnTo>
                  <a:pt x="676" y="0"/>
                </a:lnTo>
                <a:lnTo>
                  <a:pt x="680" y="0"/>
                </a:lnTo>
                <a:lnTo>
                  <a:pt x="684" y="0"/>
                </a:lnTo>
                <a:lnTo>
                  <a:pt x="690" y="0"/>
                </a:lnTo>
                <a:lnTo>
                  <a:pt x="696" y="0"/>
                </a:lnTo>
                <a:lnTo>
                  <a:pt x="703" y="0"/>
                </a:lnTo>
                <a:lnTo>
                  <a:pt x="710" y="0"/>
                </a:lnTo>
                <a:lnTo>
                  <a:pt x="718" y="0"/>
                </a:lnTo>
                <a:lnTo>
                  <a:pt x="726" y="0"/>
                </a:lnTo>
                <a:lnTo>
                  <a:pt x="734" y="0"/>
                </a:lnTo>
                <a:lnTo>
                  <a:pt x="741" y="0"/>
                </a:lnTo>
                <a:lnTo>
                  <a:pt x="748" y="0"/>
                </a:lnTo>
                <a:lnTo>
                  <a:pt x="754" y="0"/>
                </a:lnTo>
                <a:lnTo>
                  <a:pt x="761" y="0"/>
                </a:lnTo>
                <a:lnTo>
                  <a:pt x="766" y="0"/>
                </a:lnTo>
                <a:lnTo>
                  <a:pt x="771" y="0"/>
                </a:lnTo>
                <a:lnTo>
                  <a:pt x="789" y="0"/>
                </a:lnTo>
                <a:lnTo>
                  <a:pt x="803" y="1"/>
                </a:lnTo>
                <a:lnTo>
                  <a:pt x="819" y="4"/>
                </a:lnTo>
                <a:lnTo>
                  <a:pt x="833" y="6"/>
                </a:lnTo>
                <a:lnTo>
                  <a:pt x="844" y="10"/>
                </a:lnTo>
                <a:lnTo>
                  <a:pt x="856" y="14"/>
                </a:lnTo>
                <a:lnTo>
                  <a:pt x="865" y="20"/>
                </a:lnTo>
                <a:lnTo>
                  <a:pt x="873" y="25"/>
                </a:lnTo>
                <a:lnTo>
                  <a:pt x="880" y="33"/>
                </a:lnTo>
                <a:lnTo>
                  <a:pt x="888" y="40"/>
                </a:lnTo>
                <a:lnTo>
                  <a:pt x="894" y="48"/>
                </a:lnTo>
                <a:lnTo>
                  <a:pt x="898" y="58"/>
                </a:lnTo>
                <a:lnTo>
                  <a:pt x="902" y="69"/>
                </a:lnTo>
                <a:lnTo>
                  <a:pt x="905" y="81"/>
                </a:lnTo>
                <a:lnTo>
                  <a:pt x="907" y="94"/>
                </a:lnTo>
                <a:lnTo>
                  <a:pt x="907" y="106"/>
                </a:lnTo>
                <a:lnTo>
                  <a:pt x="907" y="122"/>
                </a:lnTo>
                <a:lnTo>
                  <a:pt x="904" y="136"/>
                </a:lnTo>
                <a:lnTo>
                  <a:pt x="901" y="149"/>
                </a:lnTo>
                <a:lnTo>
                  <a:pt x="896" y="162"/>
                </a:lnTo>
                <a:lnTo>
                  <a:pt x="891" y="173"/>
                </a:lnTo>
                <a:lnTo>
                  <a:pt x="883" y="183"/>
                </a:lnTo>
                <a:lnTo>
                  <a:pt x="875" y="191"/>
                </a:lnTo>
                <a:lnTo>
                  <a:pt x="865" y="200"/>
                </a:lnTo>
                <a:lnTo>
                  <a:pt x="853" y="207"/>
                </a:lnTo>
                <a:lnTo>
                  <a:pt x="841" y="213"/>
                </a:lnTo>
                <a:lnTo>
                  <a:pt x="827" y="218"/>
                </a:lnTo>
                <a:lnTo>
                  <a:pt x="812" y="223"/>
                </a:lnTo>
                <a:lnTo>
                  <a:pt x="796" y="225"/>
                </a:lnTo>
                <a:lnTo>
                  <a:pt x="777" y="228"/>
                </a:lnTo>
                <a:lnTo>
                  <a:pt x="758" y="230"/>
                </a:lnTo>
                <a:lnTo>
                  <a:pt x="738" y="230"/>
                </a:lnTo>
                <a:lnTo>
                  <a:pt x="735" y="230"/>
                </a:lnTo>
                <a:lnTo>
                  <a:pt x="732" y="230"/>
                </a:lnTo>
                <a:lnTo>
                  <a:pt x="729" y="230"/>
                </a:lnTo>
                <a:lnTo>
                  <a:pt x="726" y="230"/>
                </a:lnTo>
                <a:lnTo>
                  <a:pt x="724" y="230"/>
                </a:lnTo>
                <a:lnTo>
                  <a:pt x="721" y="230"/>
                </a:lnTo>
                <a:lnTo>
                  <a:pt x="719" y="230"/>
                </a:lnTo>
                <a:lnTo>
                  <a:pt x="716" y="230"/>
                </a:lnTo>
                <a:lnTo>
                  <a:pt x="716" y="316"/>
                </a:lnTo>
                <a:lnTo>
                  <a:pt x="716" y="321"/>
                </a:lnTo>
                <a:lnTo>
                  <a:pt x="716" y="326"/>
                </a:lnTo>
                <a:lnTo>
                  <a:pt x="716" y="333"/>
                </a:lnTo>
                <a:lnTo>
                  <a:pt x="716" y="342"/>
                </a:lnTo>
                <a:lnTo>
                  <a:pt x="716" y="347"/>
                </a:lnTo>
                <a:lnTo>
                  <a:pt x="716" y="353"/>
                </a:lnTo>
                <a:lnTo>
                  <a:pt x="716" y="359"/>
                </a:lnTo>
                <a:lnTo>
                  <a:pt x="716" y="366"/>
                </a:lnTo>
                <a:lnTo>
                  <a:pt x="716" y="374"/>
                </a:lnTo>
                <a:lnTo>
                  <a:pt x="716" y="383"/>
                </a:lnTo>
                <a:lnTo>
                  <a:pt x="716" y="391"/>
                </a:lnTo>
                <a:lnTo>
                  <a:pt x="716" y="401"/>
                </a:lnTo>
                <a:lnTo>
                  <a:pt x="710" y="401"/>
                </a:lnTo>
                <a:lnTo>
                  <a:pt x="706" y="401"/>
                </a:lnTo>
                <a:lnTo>
                  <a:pt x="700" y="401"/>
                </a:lnTo>
                <a:lnTo>
                  <a:pt x="694" y="401"/>
                </a:lnTo>
                <a:lnTo>
                  <a:pt x="689" y="401"/>
                </a:lnTo>
                <a:lnTo>
                  <a:pt x="684" y="401"/>
                </a:lnTo>
                <a:lnTo>
                  <a:pt x="678" y="401"/>
                </a:lnTo>
                <a:lnTo>
                  <a:pt x="674" y="401"/>
                </a:lnTo>
                <a:lnTo>
                  <a:pt x="668" y="401"/>
                </a:lnTo>
                <a:lnTo>
                  <a:pt x="664" y="401"/>
                </a:lnTo>
                <a:lnTo>
                  <a:pt x="658" y="401"/>
                </a:lnTo>
                <a:lnTo>
                  <a:pt x="654" y="401"/>
                </a:lnTo>
                <a:lnTo>
                  <a:pt x="648" y="401"/>
                </a:lnTo>
                <a:lnTo>
                  <a:pt x="644" y="401"/>
                </a:lnTo>
                <a:lnTo>
                  <a:pt x="638" y="401"/>
                </a:lnTo>
                <a:lnTo>
                  <a:pt x="632" y="401"/>
                </a:lnTo>
                <a:close/>
                <a:moveTo>
                  <a:pt x="1056" y="193"/>
                </a:moveTo>
                <a:lnTo>
                  <a:pt x="1056" y="193"/>
                </a:lnTo>
                <a:lnTo>
                  <a:pt x="1068" y="193"/>
                </a:lnTo>
                <a:lnTo>
                  <a:pt x="1080" y="191"/>
                </a:lnTo>
                <a:lnTo>
                  <a:pt x="1090" y="190"/>
                </a:lnTo>
                <a:lnTo>
                  <a:pt x="1100" y="189"/>
                </a:lnTo>
                <a:lnTo>
                  <a:pt x="1109" y="186"/>
                </a:lnTo>
                <a:lnTo>
                  <a:pt x="1116" y="181"/>
                </a:lnTo>
                <a:lnTo>
                  <a:pt x="1123" y="177"/>
                </a:lnTo>
                <a:lnTo>
                  <a:pt x="1129" y="173"/>
                </a:lnTo>
                <a:lnTo>
                  <a:pt x="1135" y="167"/>
                </a:lnTo>
                <a:lnTo>
                  <a:pt x="1139" y="160"/>
                </a:lnTo>
                <a:lnTo>
                  <a:pt x="1142" y="153"/>
                </a:lnTo>
                <a:lnTo>
                  <a:pt x="1146" y="146"/>
                </a:lnTo>
                <a:lnTo>
                  <a:pt x="1149" y="136"/>
                </a:lnTo>
                <a:lnTo>
                  <a:pt x="1151" y="128"/>
                </a:lnTo>
                <a:lnTo>
                  <a:pt x="1152" y="118"/>
                </a:lnTo>
                <a:lnTo>
                  <a:pt x="1152" y="106"/>
                </a:lnTo>
                <a:lnTo>
                  <a:pt x="1152" y="96"/>
                </a:lnTo>
                <a:lnTo>
                  <a:pt x="1151" y="88"/>
                </a:lnTo>
                <a:lnTo>
                  <a:pt x="1149" y="81"/>
                </a:lnTo>
                <a:lnTo>
                  <a:pt x="1146" y="72"/>
                </a:lnTo>
                <a:lnTo>
                  <a:pt x="1144" y="65"/>
                </a:lnTo>
                <a:lnTo>
                  <a:pt x="1141" y="60"/>
                </a:lnTo>
                <a:lnTo>
                  <a:pt x="1136" y="54"/>
                </a:lnTo>
                <a:lnTo>
                  <a:pt x="1132" y="50"/>
                </a:lnTo>
                <a:lnTo>
                  <a:pt x="1126" y="45"/>
                </a:lnTo>
                <a:lnTo>
                  <a:pt x="1120" y="42"/>
                </a:lnTo>
                <a:lnTo>
                  <a:pt x="1114" y="38"/>
                </a:lnTo>
                <a:lnTo>
                  <a:pt x="1107" y="35"/>
                </a:lnTo>
                <a:lnTo>
                  <a:pt x="1099" y="34"/>
                </a:lnTo>
                <a:lnTo>
                  <a:pt x="1090" y="33"/>
                </a:lnTo>
                <a:lnTo>
                  <a:pt x="1080" y="31"/>
                </a:lnTo>
                <a:lnTo>
                  <a:pt x="1069" y="31"/>
                </a:lnTo>
                <a:lnTo>
                  <a:pt x="1068" y="31"/>
                </a:lnTo>
                <a:lnTo>
                  <a:pt x="1067" y="31"/>
                </a:lnTo>
                <a:lnTo>
                  <a:pt x="1065" y="33"/>
                </a:lnTo>
                <a:lnTo>
                  <a:pt x="1064" y="33"/>
                </a:lnTo>
                <a:lnTo>
                  <a:pt x="1062" y="33"/>
                </a:lnTo>
                <a:lnTo>
                  <a:pt x="1059" y="33"/>
                </a:lnTo>
                <a:lnTo>
                  <a:pt x="1058" y="33"/>
                </a:lnTo>
                <a:lnTo>
                  <a:pt x="1056" y="33"/>
                </a:lnTo>
                <a:lnTo>
                  <a:pt x="1056" y="41"/>
                </a:lnTo>
                <a:lnTo>
                  <a:pt x="1056" y="51"/>
                </a:lnTo>
                <a:lnTo>
                  <a:pt x="1056" y="60"/>
                </a:lnTo>
                <a:lnTo>
                  <a:pt x="1056" y="69"/>
                </a:lnTo>
                <a:lnTo>
                  <a:pt x="1056" y="78"/>
                </a:lnTo>
                <a:lnTo>
                  <a:pt x="1056" y="86"/>
                </a:lnTo>
                <a:lnTo>
                  <a:pt x="1056" y="96"/>
                </a:lnTo>
                <a:lnTo>
                  <a:pt x="1056" y="105"/>
                </a:lnTo>
                <a:lnTo>
                  <a:pt x="1056" y="193"/>
                </a:lnTo>
                <a:close/>
                <a:moveTo>
                  <a:pt x="972" y="401"/>
                </a:moveTo>
                <a:lnTo>
                  <a:pt x="972" y="391"/>
                </a:lnTo>
                <a:lnTo>
                  <a:pt x="972" y="380"/>
                </a:lnTo>
                <a:lnTo>
                  <a:pt x="972" y="370"/>
                </a:lnTo>
                <a:lnTo>
                  <a:pt x="972" y="359"/>
                </a:lnTo>
                <a:lnTo>
                  <a:pt x="972" y="347"/>
                </a:lnTo>
                <a:lnTo>
                  <a:pt x="972" y="336"/>
                </a:lnTo>
                <a:lnTo>
                  <a:pt x="972" y="325"/>
                </a:lnTo>
                <a:lnTo>
                  <a:pt x="972" y="313"/>
                </a:lnTo>
                <a:lnTo>
                  <a:pt x="972" y="302"/>
                </a:lnTo>
                <a:lnTo>
                  <a:pt x="972" y="289"/>
                </a:lnTo>
                <a:lnTo>
                  <a:pt x="972" y="277"/>
                </a:lnTo>
                <a:lnTo>
                  <a:pt x="972" y="262"/>
                </a:lnTo>
                <a:lnTo>
                  <a:pt x="972" y="248"/>
                </a:lnTo>
                <a:lnTo>
                  <a:pt x="972" y="233"/>
                </a:lnTo>
                <a:lnTo>
                  <a:pt x="972" y="217"/>
                </a:lnTo>
                <a:lnTo>
                  <a:pt x="972" y="201"/>
                </a:lnTo>
                <a:lnTo>
                  <a:pt x="972" y="186"/>
                </a:lnTo>
                <a:lnTo>
                  <a:pt x="972" y="172"/>
                </a:lnTo>
                <a:lnTo>
                  <a:pt x="972" y="156"/>
                </a:lnTo>
                <a:lnTo>
                  <a:pt x="972" y="142"/>
                </a:lnTo>
                <a:lnTo>
                  <a:pt x="972" y="129"/>
                </a:lnTo>
                <a:lnTo>
                  <a:pt x="972" y="115"/>
                </a:lnTo>
                <a:lnTo>
                  <a:pt x="972" y="102"/>
                </a:lnTo>
                <a:lnTo>
                  <a:pt x="972" y="91"/>
                </a:lnTo>
                <a:lnTo>
                  <a:pt x="972" y="78"/>
                </a:lnTo>
                <a:lnTo>
                  <a:pt x="972" y="67"/>
                </a:lnTo>
                <a:lnTo>
                  <a:pt x="972" y="55"/>
                </a:lnTo>
                <a:lnTo>
                  <a:pt x="972" y="42"/>
                </a:lnTo>
                <a:lnTo>
                  <a:pt x="972" y="33"/>
                </a:lnTo>
                <a:lnTo>
                  <a:pt x="972" y="21"/>
                </a:lnTo>
                <a:lnTo>
                  <a:pt x="972" y="10"/>
                </a:lnTo>
                <a:lnTo>
                  <a:pt x="972" y="0"/>
                </a:lnTo>
                <a:lnTo>
                  <a:pt x="976" y="0"/>
                </a:lnTo>
                <a:lnTo>
                  <a:pt x="981" y="0"/>
                </a:lnTo>
                <a:lnTo>
                  <a:pt x="984" y="0"/>
                </a:lnTo>
                <a:lnTo>
                  <a:pt x="988" y="0"/>
                </a:lnTo>
                <a:lnTo>
                  <a:pt x="992" y="0"/>
                </a:lnTo>
                <a:lnTo>
                  <a:pt x="997" y="0"/>
                </a:lnTo>
                <a:lnTo>
                  <a:pt x="1000" y="0"/>
                </a:lnTo>
                <a:lnTo>
                  <a:pt x="1004" y="0"/>
                </a:lnTo>
                <a:lnTo>
                  <a:pt x="1007" y="0"/>
                </a:lnTo>
                <a:lnTo>
                  <a:pt x="1014" y="0"/>
                </a:lnTo>
                <a:lnTo>
                  <a:pt x="1026" y="0"/>
                </a:lnTo>
                <a:lnTo>
                  <a:pt x="1042" y="0"/>
                </a:lnTo>
                <a:lnTo>
                  <a:pt x="1051" y="0"/>
                </a:lnTo>
                <a:lnTo>
                  <a:pt x="1059" y="0"/>
                </a:lnTo>
                <a:lnTo>
                  <a:pt x="1068" y="0"/>
                </a:lnTo>
                <a:lnTo>
                  <a:pt x="1075" y="0"/>
                </a:lnTo>
                <a:lnTo>
                  <a:pt x="1084" y="0"/>
                </a:lnTo>
                <a:lnTo>
                  <a:pt x="1093" y="0"/>
                </a:lnTo>
                <a:lnTo>
                  <a:pt x="1100" y="0"/>
                </a:lnTo>
                <a:lnTo>
                  <a:pt x="1109" y="0"/>
                </a:lnTo>
                <a:lnTo>
                  <a:pt x="1126" y="0"/>
                </a:lnTo>
                <a:lnTo>
                  <a:pt x="1142" y="1"/>
                </a:lnTo>
                <a:lnTo>
                  <a:pt x="1158" y="3"/>
                </a:lnTo>
                <a:lnTo>
                  <a:pt x="1171" y="6"/>
                </a:lnTo>
                <a:lnTo>
                  <a:pt x="1184" y="8"/>
                </a:lnTo>
                <a:lnTo>
                  <a:pt x="1196" y="13"/>
                </a:lnTo>
                <a:lnTo>
                  <a:pt x="1208" y="18"/>
                </a:lnTo>
                <a:lnTo>
                  <a:pt x="1216" y="24"/>
                </a:lnTo>
                <a:lnTo>
                  <a:pt x="1225" y="31"/>
                </a:lnTo>
                <a:lnTo>
                  <a:pt x="1232" y="38"/>
                </a:lnTo>
                <a:lnTo>
                  <a:pt x="1238" y="47"/>
                </a:lnTo>
                <a:lnTo>
                  <a:pt x="1242" y="55"/>
                </a:lnTo>
                <a:lnTo>
                  <a:pt x="1247" y="67"/>
                </a:lnTo>
                <a:lnTo>
                  <a:pt x="1250" y="77"/>
                </a:lnTo>
                <a:lnTo>
                  <a:pt x="1251" y="88"/>
                </a:lnTo>
                <a:lnTo>
                  <a:pt x="1251" y="101"/>
                </a:lnTo>
                <a:lnTo>
                  <a:pt x="1251" y="111"/>
                </a:lnTo>
                <a:lnTo>
                  <a:pt x="1250" y="120"/>
                </a:lnTo>
                <a:lnTo>
                  <a:pt x="1248" y="129"/>
                </a:lnTo>
                <a:lnTo>
                  <a:pt x="1245" y="138"/>
                </a:lnTo>
                <a:lnTo>
                  <a:pt x="1241" y="146"/>
                </a:lnTo>
                <a:lnTo>
                  <a:pt x="1237" y="153"/>
                </a:lnTo>
                <a:lnTo>
                  <a:pt x="1232" y="160"/>
                </a:lnTo>
                <a:lnTo>
                  <a:pt x="1226" y="167"/>
                </a:lnTo>
                <a:lnTo>
                  <a:pt x="1221" y="173"/>
                </a:lnTo>
                <a:lnTo>
                  <a:pt x="1212" y="179"/>
                </a:lnTo>
                <a:lnTo>
                  <a:pt x="1205" y="184"/>
                </a:lnTo>
                <a:lnTo>
                  <a:pt x="1196" y="190"/>
                </a:lnTo>
                <a:lnTo>
                  <a:pt x="1186" y="194"/>
                </a:lnTo>
                <a:lnTo>
                  <a:pt x="1176" y="199"/>
                </a:lnTo>
                <a:lnTo>
                  <a:pt x="1164" y="203"/>
                </a:lnTo>
                <a:lnTo>
                  <a:pt x="1152" y="206"/>
                </a:lnTo>
                <a:lnTo>
                  <a:pt x="1289" y="401"/>
                </a:lnTo>
                <a:lnTo>
                  <a:pt x="1282" y="401"/>
                </a:lnTo>
                <a:lnTo>
                  <a:pt x="1274" y="401"/>
                </a:lnTo>
                <a:lnTo>
                  <a:pt x="1267" y="401"/>
                </a:lnTo>
                <a:lnTo>
                  <a:pt x="1260" y="401"/>
                </a:lnTo>
                <a:lnTo>
                  <a:pt x="1254" y="401"/>
                </a:lnTo>
                <a:lnTo>
                  <a:pt x="1247" y="401"/>
                </a:lnTo>
                <a:lnTo>
                  <a:pt x="1241" y="401"/>
                </a:lnTo>
                <a:lnTo>
                  <a:pt x="1234" y="401"/>
                </a:lnTo>
                <a:lnTo>
                  <a:pt x="1228" y="401"/>
                </a:lnTo>
                <a:lnTo>
                  <a:pt x="1221" y="401"/>
                </a:lnTo>
                <a:lnTo>
                  <a:pt x="1215" y="401"/>
                </a:lnTo>
                <a:lnTo>
                  <a:pt x="1208" y="401"/>
                </a:lnTo>
                <a:lnTo>
                  <a:pt x="1200" y="401"/>
                </a:lnTo>
                <a:lnTo>
                  <a:pt x="1193" y="401"/>
                </a:lnTo>
                <a:lnTo>
                  <a:pt x="1186" y="401"/>
                </a:lnTo>
                <a:lnTo>
                  <a:pt x="1178" y="401"/>
                </a:lnTo>
                <a:lnTo>
                  <a:pt x="1171" y="390"/>
                </a:lnTo>
                <a:lnTo>
                  <a:pt x="1165" y="379"/>
                </a:lnTo>
                <a:lnTo>
                  <a:pt x="1158" y="367"/>
                </a:lnTo>
                <a:lnTo>
                  <a:pt x="1151" y="356"/>
                </a:lnTo>
                <a:lnTo>
                  <a:pt x="1144" y="345"/>
                </a:lnTo>
                <a:lnTo>
                  <a:pt x="1136" y="332"/>
                </a:lnTo>
                <a:lnTo>
                  <a:pt x="1129" y="321"/>
                </a:lnTo>
                <a:lnTo>
                  <a:pt x="1122" y="309"/>
                </a:lnTo>
                <a:lnTo>
                  <a:pt x="1114" y="298"/>
                </a:lnTo>
                <a:lnTo>
                  <a:pt x="1106" y="285"/>
                </a:lnTo>
                <a:lnTo>
                  <a:pt x="1099" y="274"/>
                </a:lnTo>
                <a:lnTo>
                  <a:pt x="1090" y="261"/>
                </a:lnTo>
                <a:lnTo>
                  <a:pt x="1083" y="250"/>
                </a:lnTo>
                <a:lnTo>
                  <a:pt x="1074" y="237"/>
                </a:lnTo>
                <a:lnTo>
                  <a:pt x="1065" y="224"/>
                </a:lnTo>
                <a:lnTo>
                  <a:pt x="1056" y="211"/>
                </a:lnTo>
                <a:lnTo>
                  <a:pt x="1056" y="292"/>
                </a:lnTo>
                <a:lnTo>
                  <a:pt x="1056" y="298"/>
                </a:lnTo>
                <a:lnTo>
                  <a:pt x="1056" y="305"/>
                </a:lnTo>
                <a:lnTo>
                  <a:pt x="1056" y="311"/>
                </a:lnTo>
                <a:lnTo>
                  <a:pt x="1056" y="318"/>
                </a:lnTo>
                <a:lnTo>
                  <a:pt x="1056" y="323"/>
                </a:lnTo>
                <a:lnTo>
                  <a:pt x="1056" y="330"/>
                </a:lnTo>
                <a:lnTo>
                  <a:pt x="1056" y="336"/>
                </a:lnTo>
                <a:lnTo>
                  <a:pt x="1056" y="343"/>
                </a:lnTo>
                <a:lnTo>
                  <a:pt x="1056" y="350"/>
                </a:lnTo>
                <a:lnTo>
                  <a:pt x="1056" y="357"/>
                </a:lnTo>
                <a:lnTo>
                  <a:pt x="1056" y="364"/>
                </a:lnTo>
                <a:lnTo>
                  <a:pt x="1056" y="372"/>
                </a:lnTo>
                <a:lnTo>
                  <a:pt x="1056" y="379"/>
                </a:lnTo>
                <a:lnTo>
                  <a:pt x="1056" y="387"/>
                </a:lnTo>
                <a:lnTo>
                  <a:pt x="1056" y="394"/>
                </a:lnTo>
                <a:lnTo>
                  <a:pt x="1056" y="401"/>
                </a:lnTo>
                <a:lnTo>
                  <a:pt x="1051" y="401"/>
                </a:lnTo>
                <a:lnTo>
                  <a:pt x="1046" y="401"/>
                </a:lnTo>
                <a:lnTo>
                  <a:pt x="1040" y="401"/>
                </a:lnTo>
                <a:lnTo>
                  <a:pt x="1036" y="401"/>
                </a:lnTo>
                <a:lnTo>
                  <a:pt x="1030" y="401"/>
                </a:lnTo>
                <a:lnTo>
                  <a:pt x="1026" y="401"/>
                </a:lnTo>
                <a:lnTo>
                  <a:pt x="1020" y="401"/>
                </a:lnTo>
                <a:lnTo>
                  <a:pt x="1016" y="401"/>
                </a:lnTo>
                <a:lnTo>
                  <a:pt x="1010" y="401"/>
                </a:lnTo>
                <a:lnTo>
                  <a:pt x="1005" y="401"/>
                </a:lnTo>
                <a:lnTo>
                  <a:pt x="1001" y="401"/>
                </a:lnTo>
                <a:lnTo>
                  <a:pt x="995" y="401"/>
                </a:lnTo>
                <a:lnTo>
                  <a:pt x="990" y="401"/>
                </a:lnTo>
                <a:lnTo>
                  <a:pt x="984" y="401"/>
                </a:lnTo>
                <a:lnTo>
                  <a:pt x="978" y="401"/>
                </a:lnTo>
                <a:lnTo>
                  <a:pt x="972" y="40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 name="Freeform 4"/>
          <xdr:cNvSpPr>
            <a:spLocks noChangeAspect="1" noEditPoints="1"/>
          </xdr:cNvSpPr>
        </xdr:nvSpPr>
        <xdr:spPr bwMode="auto">
          <a:xfrm>
            <a:off x="9805" y="9899"/>
            <a:ext cx="685" cy="254"/>
          </a:xfrm>
          <a:custGeom>
            <a:avLst/>
            <a:gdLst>
              <a:gd name="T0" fmla="*/ 1 w 1369"/>
              <a:gd name="T1" fmla="*/ 1 h 508"/>
              <a:gd name="T2" fmla="*/ 1 w 1369"/>
              <a:gd name="T3" fmla="*/ 1 h 508"/>
              <a:gd name="T4" fmla="*/ 1 w 1369"/>
              <a:gd name="T5" fmla="*/ 1 h 508"/>
              <a:gd name="T6" fmla="*/ 1 w 1369"/>
              <a:gd name="T7" fmla="*/ 1 h 508"/>
              <a:gd name="T8" fmla="*/ 1 w 1369"/>
              <a:gd name="T9" fmla="*/ 1 h 508"/>
              <a:gd name="T10" fmla="*/ 0 w 1369"/>
              <a:gd name="T11" fmla="*/ 1 h 508"/>
              <a:gd name="T12" fmla="*/ 1 w 1369"/>
              <a:gd name="T13" fmla="*/ 1 h 508"/>
              <a:gd name="T14" fmla="*/ 1 w 1369"/>
              <a:gd name="T15" fmla="*/ 1 h 508"/>
              <a:gd name="T16" fmla="*/ 1 w 1369"/>
              <a:gd name="T17" fmla="*/ 1 h 508"/>
              <a:gd name="T18" fmla="*/ 1 w 1369"/>
              <a:gd name="T19" fmla="*/ 1 h 508"/>
              <a:gd name="T20" fmla="*/ 1 w 1369"/>
              <a:gd name="T21" fmla="*/ 1 h 508"/>
              <a:gd name="T22" fmla="*/ 1 w 1369"/>
              <a:gd name="T23" fmla="*/ 1 h 508"/>
              <a:gd name="T24" fmla="*/ 1 w 1369"/>
              <a:gd name="T25" fmla="*/ 1 h 508"/>
              <a:gd name="T26" fmla="*/ 1 w 1369"/>
              <a:gd name="T27" fmla="*/ 1 h 508"/>
              <a:gd name="T28" fmla="*/ 1 w 1369"/>
              <a:gd name="T29" fmla="*/ 1 h 508"/>
              <a:gd name="T30" fmla="*/ 1 w 1369"/>
              <a:gd name="T31" fmla="*/ 1 h 508"/>
              <a:gd name="T32" fmla="*/ 1 w 1369"/>
              <a:gd name="T33" fmla="*/ 1 h 508"/>
              <a:gd name="T34" fmla="*/ 1 w 1369"/>
              <a:gd name="T35" fmla="*/ 1 h 508"/>
              <a:gd name="T36" fmla="*/ 1 w 1369"/>
              <a:gd name="T37" fmla="*/ 1 h 508"/>
              <a:gd name="T38" fmla="*/ 1 w 1369"/>
              <a:gd name="T39" fmla="*/ 1 h 508"/>
              <a:gd name="T40" fmla="*/ 1 w 1369"/>
              <a:gd name="T41" fmla="*/ 1 h 508"/>
              <a:gd name="T42" fmla="*/ 1 w 1369"/>
              <a:gd name="T43" fmla="*/ 1 h 508"/>
              <a:gd name="T44" fmla="*/ 1 w 1369"/>
              <a:gd name="T45" fmla="*/ 1 h 508"/>
              <a:gd name="T46" fmla="*/ 1 w 1369"/>
              <a:gd name="T47" fmla="*/ 1 h 508"/>
              <a:gd name="T48" fmla="*/ 1 w 1369"/>
              <a:gd name="T49" fmla="*/ 1 h 508"/>
              <a:gd name="T50" fmla="*/ 1 w 1369"/>
              <a:gd name="T51" fmla="*/ 1 h 508"/>
              <a:gd name="T52" fmla="*/ 1 w 1369"/>
              <a:gd name="T53" fmla="*/ 1 h 508"/>
              <a:gd name="T54" fmla="*/ 1 w 1369"/>
              <a:gd name="T55" fmla="*/ 1 h 508"/>
              <a:gd name="T56" fmla="*/ 1 w 1369"/>
              <a:gd name="T57" fmla="*/ 1 h 508"/>
              <a:gd name="T58" fmla="*/ 1 w 1369"/>
              <a:gd name="T59" fmla="*/ 1 h 508"/>
              <a:gd name="T60" fmla="*/ 1 w 1369"/>
              <a:gd name="T61" fmla="*/ 1 h 508"/>
              <a:gd name="T62" fmla="*/ 1 w 1369"/>
              <a:gd name="T63" fmla="*/ 1 h 508"/>
              <a:gd name="T64" fmla="*/ 1 w 1369"/>
              <a:gd name="T65" fmla="*/ 1 h 508"/>
              <a:gd name="T66" fmla="*/ 1 w 1369"/>
              <a:gd name="T67" fmla="*/ 1 h 508"/>
              <a:gd name="T68" fmla="*/ 1 w 1369"/>
              <a:gd name="T69" fmla="*/ 1 h 508"/>
              <a:gd name="T70" fmla="*/ 1 w 1369"/>
              <a:gd name="T71" fmla="*/ 1 h 508"/>
              <a:gd name="T72" fmla="*/ 1 w 1369"/>
              <a:gd name="T73" fmla="*/ 1 h 508"/>
              <a:gd name="T74" fmla="*/ 1 w 1369"/>
              <a:gd name="T75" fmla="*/ 1 h 508"/>
              <a:gd name="T76" fmla="*/ 1 w 1369"/>
              <a:gd name="T77" fmla="*/ 1 h 508"/>
              <a:gd name="T78" fmla="*/ 1 w 1369"/>
              <a:gd name="T79" fmla="*/ 1 h 508"/>
              <a:gd name="T80" fmla="*/ 1 w 1369"/>
              <a:gd name="T81" fmla="*/ 1 h 508"/>
              <a:gd name="T82" fmla="*/ 1 w 1369"/>
              <a:gd name="T83" fmla="*/ 1 h 508"/>
              <a:gd name="T84" fmla="*/ 1 w 1369"/>
              <a:gd name="T85" fmla="*/ 1 h 508"/>
              <a:gd name="T86" fmla="*/ 1 w 1369"/>
              <a:gd name="T87" fmla="*/ 1 h 508"/>
              <a:gd name="T88" fmla="*/ 1 w 1369"/>
              <a:gd name="T89" fmla="*/ 1 h 508"/>
              <a:gd name="T90" fmla="*/ 1 w 1369"/>
              <a:gd name="T91" fmla="*/ 1 h 508"/>
              <a:gd name="T92" fmla="*/ 1 w 1369"/>
              <a:gd name="T93" fmla="*/ 1 h 508"/>
              <a:gd name="T94" fmla="*/ 1 w 1369"/>
              <a:gd name="T95" fmla="*/ 1 h 508"/>
              <a:gd name="T96" fmla="*/ 1 w 1369"/>
              <a:gd name="T97" fmla="*/ 1 h 508"/>
              <a:gd name="T98" fmla="*/ 1 w 1369"/>
              <a:gd name="T99" fmla="*/ 1 h 508"/>
              <a:gd name="T100" fmla="*/ 1 w 1369"/>
              <a:gd name="T101" fmla="*/ 1 h 508"/>
              <a:gd name="T102" fmla="*/ 1 w 1369"/>
              <a:gd name="T103" fmla="*/ 1 h 508"/>
              <a:gd name="T104" fmla="*/ 1 w 1369"/>
              <a:gd name="T105" fmla="*/ 1 h 508"/>
              <a:gd name="T106" fmla="*/ 1 w 1369"/>
              <a:gd name="T107" fmla="*/ 1 h 508"/>
              <a:gd name="T108" fmla="*/ 1 w 1369"/>
              <a:gd name="T109" fmla="*/ 1 h 508"/>
              <a:gd name="T110" fmla="*/ 1 w 1369"/>
              <a:gd name="T111" fmla="*/ 1 h 508"/>
              <a:gd name="T112" fmla="*/ 1 w 1369"/>
              <a:gd name="T113" fmla="*/ 1 h 508"/>
              <a:gd name="T114" fmla="*/ 1 w 1369"/>
              <a:gd name="T115" fmla="*/ 1 h 508"/>
              <a:gd name="T116" fmla="*/ 1 w 1369"/>
              <a:gd name="T117" fmla="*/ 1 h 508"/>
              <a:gd name="T118" fmla="*/ 1 w 1369"/>
              <a:gd name="T119" fmla="*/ 1 h 50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1369"/>
              <a:gd name="T181" fmla="*/ 0 h 508"/>
              <a:gd name="T182" fmla="*/ 1369 w 1369"/>
              <a:gd name="T183" fmla="*/ 508 h 50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1369" h="508">
                <a:moveTo>
                  <a:pt x="100" y="211"/>
                </a:moveTo>
                <a:lnTo>
                  <a:pt x="100" y="231"/>
                </a:lnTo>
                <a:lnTo>
                  <a:pt x="103" y="251"/>
                </a:lnTo>
                <a:lnTo>
                  <a:pt x="104" y="268"/>
                </a:lnTo>
                <a:lnTo>
                  <a:pt x="109" y="285"/>
                </a:lnTo>
                <a:lnTo>
                  <a:pt x="113" y="302"/>
                </a:lnTo>
                <a:lnTo>
                  <a:pt x="120" y="316"/>
                </a:lnTo>
                <a:lnTo>
                  <a:pt x="126" y="329"/>
                </a:lnTo>
                <a:lnTo>
                  <a:pt x="135" y="342"/>
                </a:lnTo>
                <a:lnTo>
                  <a:pt x="144" y="353"/>
                </a:lnTo>
                <a:lnTo>
                  <a:pt x="154" y="362"/>
                </a:lnTo>
                <a:lnTo>
                  <a:pt x="164" y="370"/>
                </a:lnTo>
                <a:lnTo>
                  <a:pt x="176" y="377"/>
                </a:lnTo>
                <a:lnTo>
                  <a:pt x="187" y="382"/>
                </a:lnTo>
                <a:lnTo>
                  <a:pt x="200" y="386"/>
                </a:lnTo>
                <a:lnTo>
                  <a:pt x="215" y="387"/>
                </a:lnTo>
                <a:lnTo>
                  <a:pt x="229" y="389"/>
                </a:lnTo>
                <a:lnTo>
                  <a:pt x="244" y="387"/>
                </a:lnTo>
                <a:lnTo>
                  <a:pt x="258" y="386"/>
                </a:lnTo>
                <a:lnTo>
                  <a:pt x="271" y="382"/>
                </a:lnTo>
                <a:lnTo>
                  <a:pt x="285" y="377"/>
                </a:lnTo>
                <a:lnTo>
                  <a:pt x="295" y="370"/>
                </a:lnTo>
                <a:lnTo>
                  <a:pt x="306" y="362"/>
                </a:lnTo>
                <a:lnTo>
                  <a:pt x="317" y="353"/>
                </a:lnTo>
                <a:lnTo>
                  <a:pt x="325" y="342"/>
                </a:lnTo>
                <a:lnTo>
                  <a:pt x="334" y="329"/>
                </a:lnTo>
                <a:lnTo>
                  <a:pt x="341" y="315"/>
                </a:lnTo>
                <a:lnTo>
                  <a:pt x="347" y="301"/>
                </a:lnTo>
                <a:lnTo>
                  <a:pt x="351" y="285"/>
                </a:lnTo>
                <a:lnTo>
                  <a:pt x="356" y="268"/>
                </a:lnTo>
                <a:lnTo>
                  <a:pt x="359" y="251"/>
                </a:lnTo>
                <a:lnTo>
                  <a:pt x="360" y="231"/>
                </a:lnTo>
                <a:lnTo>
                  <a:pt x="360" y="211"/>
                </a:lnTo>
                <a:lnTo>
                  <a:pt x="360" y="190"/>
                </a:lnTo>
                <a:lnTo>
                  <a:pt x="359" y="172"/>
                </a:lnTo>
                <a:lnTo>
                  <a:pt x="356" y="153"/>
                </a:lnTo>
                <a:lnTo>
                  <a:pt x="351" y="136"/>
                </a:lnTo>
                <a:lnTo>
                  <a:pt x="347" y="121"/>
                </a:lnTo>
                <a:lnTo>
                  <a:pt x="341" y="105"/>
                </a:lnTo>
                <a:lnTo>
                  <a:pt x="334" y="92"/>
                </a:lnTo>
                <a:lnTo>
                  <a:pt x="325" y="79"/>
                </a:lnTo>
                <a:lnTo>
                  <a:pt x="317" y="68"/>
                </a:lnTo>
                <a:lnTo>
                  <a:pt x="306" y="60"/>
                </a:lnTo>
                <a:lnTo>
                  <a:pt x="295" y="51"/>
                </a:lnTo>
                <a:lnTo>
                  <a:pt x="285" y="44"/>
                </a:lnTo>
                <a:lnTo>
                  <a:pt x="271" y="40"/>
                </a:lnTo>
                <a:lnTo>
                  <a:pt x="258" y="35"/>
                </a:lnTo>
                <a:lnTo>
                  <a:pt x="244" y="34"/>
                </a:lnTo>
                <a:lnTo>
                  <a:pt x="229" y="33"/>
                </a:lnTo>
                <a:lnTo>
                  <a:pt x="215" y="34"/>
                </a:lnTo>
                <a:lnTo>
                  <a:pt x="202" y="35"/>
                </a:lnTo>
                <a:lnTo>
                  <a:pt x="189" y="40"/>
                </a:lnTo>
                <a:lnTo>
                  <a:pt x="176" y="44"/>
                </a:lnTo>
                <a:lnTo>
                  <a:pt x="164" y="51"/>
                </a:lnTo>
                <a:lnTo>
                  <a:pt x="154" y="60"/>
                </a:lnTo>
                <a:lnTo>
                  <a:pt x="144" y="68"/>
                </a:lnTo>
                <a:lnTo>
                  <a:pt x="135" y="79"/>
                </a:lnTo>
                <a:lnTo>
                  <a:pt x="126" y="92"/>
                </a:lnTo>
                <a:lnTo>
                  <a:pt x="120" y="106"/>
                </a:lnTo>
                <a:lnTo>
                  <a:pt x="113" y="121"/>
                </a:lnTo>
                <a:lnTo>
                  <a:pt x="109" y="136"/>
                </a:lnTo>
                <a:lnTo>
                  <a:pt x="104" y="153"/>
                </a:lnTo>
                <a:lnTo>
                  <a:pt x="103" y="172"/>
                </a:lnTo>
                <a:lnTo>
                  <a:pt x="100" y="191"/>
                </a:lnTo>
                <a:lnTo>
                  <a:pt x="100" y="211"/>
                </a:lnTo>
                <a:close/>
                <a:moveTo>
                  <a:pt x="0" y="217"/>
                </a:moveTo>
                <a:lnTo>
                  <a:pt x="1" y="191"/>
                </a:lnTo>
                <a:lnTo>
                  <a:pt x="4" y="169"/>
                </a:lnTo>
                <a:lnTo>
                  <a:pt x="8" y="146"/>
                </a:lnTo>
                <a:lnTo>
                  <a:pt x="16" y="126"/>
                </a:lnTo>
                <a:lnTo>
                  <a:pt x="24" y="106"/>
                </a:lnTo>
                <a:lnTo>
                  <a:pt x="35" y="89"/>
                </a:lnTo>
                <a:lnTo>
                  <a:pt x="48" y="72"/>
                </a:lnTo>
                <a:lnTo>
                  <a:pt x="62" y="58"/>
                </a:lnTo>
                <a:lnTo>
                  <a:pt x="78" y="44"/>
                </a:lnTo>
                <a:lnTo>
                  <a:pt x="97" y="33"/>
                </a:lnTo>
                <a:lnTo>
                  <a:pt x="116" y="23"/>
                </a:lnTo>
                <a:lnTo>
                  <a:pt x="138" y="14"/>
                </a:lnTo>
                <a:lnTo>
                  <a:pt x="160" y="9"/>
                </a:lnTo>
                <a:lnTo>
                  <a:pt x="184" y="4"/>
                </a:lnTo>
                <a:lnTo>
                  <a:pt x="209" y="1"/>
                </a:lnTo>
                <a:lnTo>
                  <a:pt x="237" y="0"/>
                </a:lnTo>
                <a:lnTo>
                  <a:pt x="263" y="1"/>
                </a:lnTo>
                <a:lnTo>
                  <a:pt x="287" y="3"/>
                </a:lnTo>
                <a:lnTo>
                  <a:pt x="309" y="7"/>
                </a:lnTo>
                <a:lnTo>
                  <a:pt x="331" y="14"/>
                </a:lnTo>
                <a:lnTo>
                  <a:pt x="351" y="21"/>
                </a:lnTo>
                <a:lnTo>
                  <a:pt x="369" y="31"/>
                </a:lnTo>
                <a:lnTo>
                  <a:pt x="386" y="43"/>
                </a:lnTo>
                <a:lnTo>
                  <a:pt x="401" y="55"/>
                </a:lnTo>
                <a:lnTo>
                  <a:pt x="414" y="70"/>
                </a:lnTo>
                <a:lnTo>
                  <a:pt x="427" y="85"/>
                </a:lnTo>
                <a:lnTo>
                  <a:pt x="437" y="102"/>
                </a:lnTo>
                <a:lnTo>
                  <a:pt x="444" y="121"/>
                </a:lnTo>
                <a:lnTo>
                  <a:pt x="450" y="140"/>
                </a:lnTo>
                <a:lnTo>
                  <a:pt x="456" y="163"/>
                </a:lnTo>
                <a:lnTo>
                  <a:pt x="458" y="186"/>
                </a:lnTo>
                <a:lnTo>
                  <a:pt x="459" y="210"/>
                </a:lnTo>
                <a:lnTo>
                  <a:pt x="458" y="233"/>
                </a:lnTo>
                <a:lnTo>
                  <a:pt x="455" y="255"/>
                </a:lnTo>
                <a:lnTo>
                  <a:pt x="450" y="277"/>
                </a:lnTo>
                <a:lnTo>
                  <a:pt x="443" y="296"/>
                </a:lnTo>
                <a:lnTo>
                  <a:pt x="434" y="315"/>
                </a:lnTo>
                <a:lnTo>
                  <a:pt x="424" y="332"/>
                </a:lnTo>
                <a:lnTo>
                  <a:pt x="411" y="348"/>
                </a:lnTo>
                <a:lnTo>
                  <a:pt x="396" y="363"/>
                </a:lnTo>
                <a:lnTo>
                  <a:pt x="381" y="377"/>
                </a:lnTo>
                <a:lnTo>
                  <a:pt x="363" y="389"/>
                </a:lnTo>
                <a:lnTo>
                  <a:pt x="344" y="399"/>
                </a:lnTo>
                <a:lnTo>
                  <a:pt x="324" y="407"/>
                </a:lnTo>
                <a:lnTo>
                  <a:pt x="302" y="413"/>
                </a:lnTo>
                <a:lnTo>
                  <a:pt x="279" y="417"/>
                </a:lnTo>
                <a:lnTo>
                  <a:pt x="256" y="420"/>
                </a:lnTo>
                <a:lnTo>
                  <a:pt x="229" y="421"/>
                </a:lnTo>
                <a:lnTo>
                  <a:pt x="203" y="420"/>
                </a:lnTo>
                <a:lnTo>
                  <a:pt x="177" y="418"/>
                </a:lnTo>
                <a:lnTo>
                  <a:pt x="154" y="414"/>
                </a:lnTo>
                <a:lnTo>
                  <a:pt x="132" y="407"/>
                </a:lnTo>
                <a:lnTo>
                  <a:pt x="112" y="400"/>
                </a:lnTo>
                <a:lnTo>
                  <a:pt x="93" y="390"/>
                </a:lnTo>
                <a:lnTo>
                  <a:pt x="75" y="380"/>
                </a:lnTo>
                <a:lnTo>
                  <a:pt x="59" y="367"/>
                </a:lnTo>
                <a:lnTo>
                  <a:pt x="45" y="353"/>
                </a:lnTo>
                <a:lnTo>
                  <a:pt x="33" y="338"/>
                </a:lnTo>
                <a:lnTo>
                  <a:pt x="23" y="322"/>
                </a:lnTo>
                <a:lnTo>
                  <a:pt x="14" y="304"/>
                </a:lnTo>
                <a:lnTo>
                  <a:pt x="8" y="284"/>
                </a:lnTo>
                <a:lnTo>
                  <a:pt x="4" y="262"/>
                </a:lnTo>
                <a:lnTo>
                  <a:pt x="1" y="241"/>
                </a:lnTo>
                <a:lnTo>
                  <a:pt x="0" y="217"/>
                </a:lnTo>
                <a:close/>
                <a:moveTo>
                  <a:pt x="463" y="506"/>
                </a:moveTo>
                <a:lnTo>
                  <a:pt x="459" y="481"/>
                </a:lnTo>
                <a:lnTo>
                  <a:pt x="463" y="481"/>
                </a:lnTo>
                <a:lnTo>
                  <a:pt x="474" y="481"/>
                </a:lnTo>
                <a:lnTo>
                  <a:pt x="484" y="479"/>
                </a:lnTo>
                <a:lnTo>
                  <a:pt x="492" y="477"/>
                </a:lnTo>
                <a:lnTo>
                  <a:pt x="501" y="475"/>
                </a:lnTo>
                <a:lnTo>
                  <a:pt x="508" y="471"/>
                </a:lnTo>
                <a:lnTo>
                  <a:pt x="516" y="467"/>
                </a:lnTo>
                <a:lnTo>
                  <a:pt x="521" y="462"/>
                </a:lnTo>
                <a:lnTo>
                  <a:pt x="526" y="457"/>
                </a:lnTo>
                <a:lnTo>
                  <a:pt x="529" y="450"/>
                </a:lnTo>
                <a:lnTo>
                  <a:pt x="532" y="441"/>
                </a:lnTo>
                <a:lnTo>
                  <a:pt x="533" y="430"/>
                </a:lnTo>
                <a:lnTo>
                  <a:pt x="536" y="417"/>
                </a:lnTo>
                <a:lnTo>
                  <a:pt x="537" y="410"/>
                </a:lnTo>
                <a:lnTo>
                  <a:pt x="537" y="401"/>
                </a:lnTo>
                <a:lnTo>
                  <a:pt x="539" y="391"/>
                </a:lnTo>
                <a:lnTo>
                  <a:pt x="539" y="380"/>
                </a:lnTo>
                <a:lnTo>
                  <a:pt x="539" y="367"/>
                </a:lnTo>
                <a:lnTo>
                  <a:pt x="539" y="355"/>
                </a:lnTo>
                <a:lnTo>
                  <a:pt x="539" y="340"/>
                </a:lnTo>
                <a:lnTo>
                  <a:pt x="539" y="325"/>
                </a:lnTo>
                <a:lnTo>
                  <a:pt x="539" y="306"/>
                </a:lnTo>
                <a:lnTo>
                  <a:pt x="539" y="288"/>
                </a:lnTo>
                <a:lnTo>
                  <a:pt x="539" y="268"/>
                </a:lnTo>
                <a:lnTo>
                  <a:pt x="539" y="250"/>
                </a:lnTo>
                <a:lnTo>
                  <a:pt x="539" y="230"/>
                </a:lnTo>
                <a:lnTo>
                  <a:pt x="539" y="211"/>
                </a:lnTo>
                <a:lnTo>
                  <a:pt x="539" y="191"/>
                </a:lnTo>
                <a:lnTo>
                  <a:pt x="539" y="172"/>
                </a:lnTo>
                <a:lnTo>
                  <a:pt x="539" y="152"/>
                </a:lnTo>
                <a:lnTo>
                  <a:pt x="539" y="132"/>
                </a:lnTo>
                <a:lnTo>
                  <a:pt x="539" y="112"/>
                </a:lnTo>
                <a:lnTo>
                  <a:pt x="539" y="91"/>
                </a:lnTo>
                <a:lnTo>
                  <a:pt x="539" y="71"/>
                </a:lnTo>
                <a:lnTo>
                  <a:pt x="539" y="51"/>
                </a:lnTo>
                <a:lnTo>
                  <a:pt x="539" y="30"/>
                </a:lnTo>
                <a:lnTo>
                  <a:pt x="539" y="10"/>
                </a:lnTo>
                <a:lnTo>
                  <a:pt x="545" y="10"/>
                </a:lnTo>
                <a:lnTo>
                  <a:pt x="551" y="10"/>
                </a:lnTo>
                <a:lnTo>
                  <a:pt x="555" y="10"/>
                </a:lnTo>
                <a:lnTo>
                  <a:pt x="561" y="10"/>
                </a:lnTo>
                <a:lnTo>
                  <a:pt x="567" y="10"/>
                </a:lnTo>
                <a:lnTo>
                  <a:pt x="572" y="10"/>
                </a:lnTo>
                <a:lnTo>
                  <a:pt x="578" y="10"/>
                </a:lnTo>
                <a:lnTo>
                  <a:pt x="584" y="10"/>
                </a:lnTo>
                <a:lnTo>
                  <a:pt x="590" y="10"/>
                </a:lnTo>
                <a:lnTo>
                  <a:pt x="597" y="10"/>
                </a:lnTo>
                <a:lnTo>
                  <a:pt x="603" y="10"/>
                </a:lnTo>
                <a:lnTo>
                  <a:pt x="609" y="10"/>
                </a:lnTo>
                <a:lnTo>
                  <a:pt x="615" y="10"/>
                </a:lnTo>
                <a:lnTo>
                  <a:pt x="619" y="10"/>
                </a:lnTo>
                <a:lnTo>
                  <a:pt x="625" y="10"/>
                </a:lnTo>
                <a:lnTo>
                  <a:pt x="629" y="10"/>
                </a:lnTo>
                <a:lnTo>
                  <a:pt x="629" y="21"/>
                </a:lnTo>
                <a:lnTo>
                  <a:pt x="629" y="33"/>
                </a:lnTo>
                <a:lnTo>
                  <a:pt x="629" y="44"/>
                </a:lnTo>
                <a:lnTo>
                  <a:pt x="629" y="57"/>
                </a:lnTo>
                <a:lnTo>
                  <a:pt x="629" y="70"/>
                </a:lnTo>
                <a:lnTo>
                  <a:pt x="629" y="82"/>
                </a:lnTo>
                <a:lnTo>
                  <a:pt x="629" y="95"/>
                </a:lnTo>
                <a:lnTo>
                  <a:pt x="629" y="108"/>
                </a:lnTo>
                <a:lnTo>
                  <a:pt x="629" y="121"/>
                </a:lnTo>
                <a:lnTo>
                  <a:pt x="629" y="133"/>
                </a:lnTo>
                <a:lnTo>
                  <a:pt x="629" y="148"/>
                </a:lnTo>
                <a:lnTo>
                  <a:pt x="629" y="160"/>
                </a:lnTo>
                <a:lnTo>
                  <a:pt x="629" y="174"/>
                </a:lnTo>
                <a:lnTo>
                  <a:pt x="629" y="189"/>
                </a:lnTo>
                <a:lnTo>
                  <a:pt x="629" y="204"/>
                </a:lnTo>
                <a:lnTo>
                  <a:pt x="629" y="218"/>
                </a:lnTo>
                <a:lnTo>
                  <a:pt x="629" y="224"/>
                </a:lnTo>
                <a:lnTo>
                  <a:pt x="629" y="231"/>
                </a:lnTo>
                <a:lnTo>
                  <a:pt x="629" y="238"/>
                </a:lnTo>
                <a:lnTo>
                  <a:pt x="629" y="245"/>
                </a:lnTo>
                <a:lnTo>
                  <a:pt x="629" y="254"/>
                </a:lnTo>
                <a:lnTo>
                  <a:pt x="629" y="262"/>
                </a:lnTo>
                <a:lnTo>
                  <a:pt x="629" y="272"/>
                </a:lnTo>
                <a:lnTo>
                  <a:pt x="629" y="282"/>
                </a:lnTo>
                <a:lnTo>
                  <a:pt x="629" y="292"/>
                </a:lnTo>
                <a:lnTo>
                  <a:pt x="629" y="301"/>
                </a:lnTo>
                <a:lnTo>
                  <a:pt x="629" y="308"/>
                </a:lnTo>
                <a:lnTo>
                  <a:pt x="629" y="316"/>
                </a:lnTo>
                <a:lnTo>
                  <a:pt x="629" y="322"/>
                </a:lnTo>
                <a:lnTo>
                  <a:pt x="629" y="328"/>
                </a:lnTo>
                <a:lnTo>
                  <a:pt x="629" y="333"/>
                </a:lnTo>
                <a:lnTo>
                  <a:pt x="629" y="338"/>
                </a:lnTo>
                <a:lnTo>
                  <a:pt x="629" y="350"/>
                </a:lnTo>
                <a:lnTo>
                  <a:pt x="629" y="363"/>
                </a:lnTo>
                <a:lnTo>
                  <a:pt x="628" y="376"/>
                </a:lnTo>
                <a:lnTo>
                  <a:pt x="628" y="386"/>
                </a:lnTo>
                <a:lnTo>
                  <a:pt x="626" y="397"/>
                </a:lnTo>
                <a:lnTo>
                  <a:pt x="625" y="406"/>
                </a:lnTo>
                <a:lnTo>
                  <a:pt x="622" y="414"/>
                </a:lnTo>
                <a:lnTo>
                  <a:pt x="620" y="423"/>
                </a:lnTo>
                <a:lnTo>
                  <a:pt x="617" y="430"/>
                </a:lnTo>
                <a:lnTo>
                  <a:pt x="615" y="437"/>
                </a:lnTo>
                <a:lnTo>
                  <a:pt x="610" y="444"/>
                </a:lnTo>
                <a:lnTo>
                  <a:pt x="607" y="450"/>
                </a:lnTo>
                <a:lnTo>
                  <a:pt x="603" y="457"/>
                </a:lnTo>
                <a:lnTo>
                  <a:pt x="599" y="462"/>
                </a:lnTo>
                <a:lnTo>
                  <a:pt x="594" y="467"/>
                </a:lnTo>
                <a:lnTo>
                  <a:pt x="588" y="472"/>
                </a:lnTo>
                <a:lnTo>
                  <a:pt x="584" y="477"/>
                </a:lnTo>
                <a:lnTo>
                  <a:pt x="578" y="481"/>
                </a:lnTo>
                <a:lnTo>
                  <a:pt x="574" y="484"/>
                </a:lnTo>
                <a:lnTo>
                  <a:pt x="568" y="488"/>
                </a:lnTo>
                <a:lnTo>
                  <a:pt x="562" y="491"/>
                </a:lnTo>
                <a:lnTo>
                  <a:pt x="556" y="494"/>
                </a:lnTo>
                <a:lnTo>
                  <a:pt x="549" y="496"/>
                </a:lnTo>
                <a:lnTo>
                  <a:pt x="543" y="499"/>
                </a:lnTo>
                <a:lnTo>
                  <a:pt x="536" y="501"/>
                </a:lnTo>
                <a:lnTo>
                  <a:pt x="529" y="504"/>
                </a:lnTo>
                <a:lnTo>
                  <a:pt x="521" y="505"/>
                </a:lnTo>
                <a:lnTo>
                  <a:pt x="514" y="505"/>
                </a:lnTo>
                <a:lnTo>
                  <a:pt x="507" y="506"/>
                </a:lnTo>
                <a:lnTo>
                  <a:pt x="500" y="508"/>
                </a:lnTo>
                <a:lnTo>
                  <a:pt x="492" y="508"/>
                </a:lnTo>
                <a:lnTo>
                  <a:pt x="485" y="508"/>
                </a:lnTo>
                <a:lnTo>
                  <a:pt x="484" y="508"/>
                </a:lnTo>
                <a:lnTo>
                  <a:pt x="482" y="508"/>
                </a:lnTo>
                <a:lnTo>
                  <a:pt x="479" y="508"/>
                </a:lnTo>
                <a:lnTo>
                  <a:pt x="476" y="508"/>
                </a:lnTo>
                <a:lnTo>
                  <a:pt x="474" y="508"/>
                </a:lnTo>
                <a:lnTo>
                  <a:pt x="471" y="508"/>
                </a:lnTo>
                <a:lnTo>
                  <a:pt x="468" y="508"/>
                </a:lnTo>
                <a:lnTo>
                  <a:pt x="465" y="506"/>
                </a:lnTo>
                <a:lnTo>
                  <a:pt x="463" y="506"/>
                </a:lnTo>
                <a:close/>
                <a:moveTo>
                  <a:pt x="732" y="411"/>
                </a:moveTo>
                <a:lnTo>
                  <a:pt x="732" y="404"/>
                </a:lnTo>
                <a:lnTo>
                  <a:pt x="732" y="396"/>
                </a:lnTo>
                <a:lnTo>
                  <a:pt x="732" y="387"/>
                </a:lnTo>
                <a:lnTo>
                  <a:pt x="732" y="379"/>
                </a:lnTo>
                <a:lnTo>
                  <a:pt x="732" y="370"/>
                </a:lnTo>
                <a:lnTo>
                  <a:pt x="732" y="360"/>
                </a:lnTo>
                <a:lnTo>
                  <a:pt x="732" y="352"/>
                </a:lnTo>
                <a:lnTo>
                  <a:pt x="732" y="342"/>
                </a:lnTo>
                <a:lnTo>
                  <a:pt x="732" y="331"/>
                </a:lnTo>
                <a:lnTo>
                  <a:pt x="732" y="319"/>
                </a:lnTo>
                <a:lnTo>
                  <a:pt x="732" y="305"/>
                </a:lnTo>
                <a:lnTo>
                  <a:pt x="732" y="289"/>
                </a:lnTo>
                <a:lnTo>
                  <a:pt x="732" y="272"/>
                </a:lnTo>
                <a:lnTo>
                  <a:pt x="732" y="254"/>
                </a:lnTo>
                <a:lnTo>
                  <a:pt x="732" y="234"/>
                </a:lnTo>
                <a:lnTo>
                  <a:pt x="732" y="213"/>
                </a:lnTo>
                <a:lnTo>
                  <a:pt x="732" y="183"/>
                </a:lnTo>
                <a:lnTo>
                  <a:pt x="732" y="166"/>
                </a:lnTo>
                <a:lnTo>
                  <a:pt x="732" y="150"/>
                </a:lnTo>
                <a:lnTo>
                  <a:pt x="732" y="136"/>
                </a:lnTo>
                <a:lnTo>
                  <a:pt x="732" y="122"/>
                </a:lnTo>
                <a:lnTo>
                  <a:pt x="732" y="109"/>
                </a:lnTo>
                <a:lnTo>
                  <a:pt x="732" y="98"/>
                </a:lnTo>
                <a:lnTo>
                  <a:pt x="732" y="88"/>
                </a:lnTo>
                <a:lnTo>
                  <a:pt x="732" y="78"/>
                </a:lnTo>
                <a:lnTo>
                  <a:pt x="732" y="68"/>
                </a:lnTo>
                <a:lnTo>
                  <a:pt x="732" y="60"/>
                </a:lnTo>
                <a:lnTo>
                  <a:pt x="732" y="51"/>
                </a:lnTo>
                <a:lnTo>
                  <a:pt x="732" y="41"/>
                </a:lnTo>
                <a:lnTo>
                  <a:pt x="732" y="34"/>
                </a:lnTo>
                <a:lnTo>
                  <a:pt x="732" y="26"/>
                </a:lnTo>
                <a:lnTo>
                  <a:pt x="732" y="17"/>
                </a:lnTo>
                <a:lnTo>
                  <a:pt x="732" y="10"/>
                </a:lnTo>
                <a:lnTo>
                  <a:pt x="739" y="10"/>
                </a:lnTo>
                <a:lnTo>
                  <a:pt x="745" y="10"/>
                </a:lnTo>
                <a:lnTo>
                  <a:pt x="753" y="10"/>
                </a:lnTo>
                <a:lnTo>
                  <a:pt x="760" y="10"/>
                </a:lnTo>
                <a:lnTo>
                  <a:pt x="767" y="10"/>
                </a:lnTo>
                <a:lnTo>
                  <a:pt x="774" y="10"/>
                </a:lnTo>
                <a:lnTo>
                  <a:pt x="782" y="10"/>
                </a:lnTo>
                <a:lnTo>
                  <a:pt x="789" y="10"/>
                </a:lnTo>
                <a:lnTo>
                  <a:pt x="796" y="10"/>
                </a:lnTo>
                <a:lnTo>
                  <a:pt x="803" y="10"/>
                </a:lnTo>
                <a:lnTo>
                  <a:pt x="811" y="10"/>
                </a:lnTo>
                <a:lnTo>
                  <a:pt x="818" y="10"/>
                </a:lnTo>
                <a:lnTo>
                  <a:pt x="827" y="10"/>
                </a:lnTo>
                <a:lnTo>
                  <a:pt x="834" y="10"/>
                </a:lnTo>
                <a:lnTo>
                  <a:pt x="841" y="10"/>
                </a:lnTo>
                <a:lnTo>
                  <a:pt x="850" y="10"/>
                </a:lnTo>
                <a:lnTo>
                  <a:pt x="859" y="10"/>
                </a:lnTo>
                <a:lnTo>
                  <a:pt x="866" y="10"/>
                </a:lnTo>
                <a:lnTo>
                  <a:pt x="873" y="10"/>
                </a:lnTo>
                <a:lnTo>
                  <a:pt x="880" y="10"/>
                </a:lnTo>
                <a:lnTo>
                  <a:pt x="888" y="10"/>
                </a:lnTo>
                <a:lnTo>
                  <a:pt x="895" y="10"/>
                </a:lnTo>
                <a:lnTo>
                  <a:pt x="902" y="10"/>
                </a:lnTo>
                <a:lnTo>
                  <a:pt x="910" y="10"/>
                </a:lnTo>
                <a:lnTo>
                  <a:pt x="915" y="10"/>
                </a:lnTo>
                <a:lnTo>
                  <a:pt x="923" y="10"/>
                </a:lnTo>
                <a:lnTo>
                  <a:pt x="928" y="10"/>
                </a:lnTo>
                <a:lnTo>
                  <a:pt x="934" y="10"/>
                </a:lnTo>
                <a:lnTo>
                  <a:pt x="942" y="10"/>
                </a:lnTo>
                <a:lnTo>
                  <a:pt x="947" y="10"/>
                </a:lnTo>
                <a:lnTo>
                  <a:pt x="953" y="10"/>
                </a:lnTo>
                <a:lnTo>
                  <a:pt x="959" y="10"/>
                </a:lnTo>
                <a:lnTo>
                  <a:pt x="958" y="13"/>
                </a:lnTo>
                <a:lnTo>
                  <a:pt x="958" y="16"/>
                </a:lnTo>
                <a:lnTo>
                  <a:pt x="956" y="20"/>
                </a:lnTo>
                <a:lnTo>
                  <a:pt x="956" y="23"/>
                </a:lnTo>
                <a:lnTo>
                  <a:pt x="955" y="24"/>
                </a:lnTo>
                <a:lnTo>
                  <a:pt x="955" y="27"/>
                </a:lnTo>
                <a:lnTo>
                  <a:pt x="955" y="28"/>
                </a:lnTo>
                <a:lnTo>
                  <a:pt x="955" y="30"/>
                </a:lnTo>
                <a:lnTo>
                  <a:pt x="955" y="31"/>
                </a:lnTo>
                <a:lnTo>
                  <a:pt x="955" y="34"/>
                </a:lnTo>
                <a:lnTo>
                  <a:pt x="955" y="35"/>
                </a:lnTo>
                <a:lnTo>
                  <a:pt x="956" y="38"/>
                </a:lnTo>
                <a:lnTo>
                  <a:pt x="956" y="41"/>
                </a:lnTo>
                <a:lnTo>
                  <a:pt x="958" y="44"/>
                </a:lnTo>
                <a:lnTo>
                  <a:pt x="958" y="47"/>
                </a:lnTo>
                <a:lnTo>
                  <a:pt x="959" y="51"/>
                </a:lnTo>
                <a:lnTo>
                  <a:pt x="949" y="51"/>
                </a:lnTo>
                <a:lnTo>
                  <a:pt x="937" y="51"/>
                </a:lnTo>
                <a:lnTo>
                  <a:pt x="927" y="51"/>
                </a:lnTo>
                <a:lnTo>
                  <a:pt x="918" y="51"/>
                </a:lnTo>
                <a:lnTo>
                  <a:pt x="908" y="51"/>
                </a:lnTo>
                <a:lnTo>
                  <a:pt x="899" y="51"/>
                </a:lnTo>
                <a:lnTo>
                  <a:pt x="891" y="51"/>
                </a:lnTo>
                <a:lnTo>
                  <a:pt x="882" y="51"/>
                </a:lnTo>
                <a:lnTo>
                  <a:pt x="873" y="51"/>
                </a:lnTo>
                <a:lnTo>
                  <a:pt x="866" y="51"/>
                </a:lnTo>
                <a:lnTo>
                  <a:pt x="859" y="51"/>
                </a:lnTo>
                <a:lnTo>
                  <a:pt x="851" y="51"/>
                </a:lnTo>
                <a:lnTo>
                  <a:pt x="844" y="51"/>
                </a:lnTo>
                <a:lnTo>
                  <a:pt x="837" y="51"/>
                </a:lnTo>
                <a:lnTo>
                  <a:pt x="830" y="51"/>
                </a:lnTo>
                <a:lnTo>
                  <a:pt x="824" y="51"/>
                </a:lnTo>
                <a:lnTo>
                  <a:pt x="824" y="57"/>
                </a:lnTo>
                <a:lnTo>
                  <a:pt x="824" y="62"/>
                </a:lnTo>
                <a:lnTo>
                  <a:pt x="822" y="68"/>
                </a:lnTo>
                <a:lnTo>
                  <a:pt x="822" y="74"/>
                </a:lnTo>
                <a:lnTo>
                  <a:pt x="822" y="81"/>
                </a:lnTo>
                <a:lnTo>
                  <a:pt x="822" y="89"/>
                </a:lnTo>
                <a:lnTo>
                  <a:pt x="822" y="98"/>
                </a:lnTo>
                <a:lnTo>
                  <a:pt x="822" y="109"/>
                </a:lnTo>
                <a:lnTo>
                  <a:pt x="822" y="139"/>
                </a:lnTo>
                <a:lnTo>
                  <a:pt x="822" y="180"/>
                </a:lnTo>
                <a:lnTo>
                  <a:pt x="827" y="180"/>
                </a:lnTo>
                <a:lnTo>
                  <a:pt x="833" y="180"/>
                </a:lnTo>
                <a:lnTo>
                  <a:pt x="840" y="180"/>
                </a:lnTo>
                <a:lnTo>
                  <a:pt x="847" y="180"/>
                </a:lnTo>
                <a:lnTo>
                  <a:pt x="856" y="180"/>
                </a:lnTo>
                <a:lnTo>
                  <a:pt x="864" y="180"/>
                </a:lnTo>
                <a:lnTo>
                  <a:pt x="875" y="180"/>
                </a:lnTo>
                <a:lnTo>
                  <a:pt x="886" y="180"/>
                </a:lnTo>
                <a:lnTo>
                  <a:pt x="898" y="180"/>
                </a:lnTo>
                <a:lnTo>
                  <a:pt x="908" y="180"/>
                </a:lnTo>
                <a:lnTo>
                  <a:pt x="917" y="180"/>
                </a:lnTo>
                <a:lnTo>
                  <a:pt x="926" y="180"/>
                </a:lnTo>
                <a:lnTo>
                  <a:pt x="934" y="180"/>
                </a:lnTo>
                <a:lnTo>
                  <a:pt x="942" y="180"/>
                </a:lnTo>
                <a:lnTo>
                  <a:pt x="949" y="180"/>
                </a:lnTo>
                <a:lnTo>
                  <a:pt x="955" y="180"/>
                </a:lnTo>
                <a:lnTo>
                  <a:pt x="953" y="184"/>
                </a:lnTo>
                <a:lnTo>
                  <a:pt x="953" y="187"/>
                </a:lnTo>
                <a:lnTo>
                  <a:pt x="953" y="189"/>
                </a:lnTo>
                <a:lnTo>
                  <a:pt x="953" y="191"/>
                </a:lnTo>
                <a:lnTo>
                  <a:pt x="953" y="194"/>
                </a:lnTo>
                <a:lnTo>
                  <a:pt x="953" y="196"/>
                </a:lnTo>
                <a:lnTo>
                  <a:pt x="952" y="199"/>
                </a:lnTo>
                <a:lnTo>
                  <a:pt x="952" y="201"/>
                </a:lnTo>
                <a:lnTo>
                  <a:pt x="952" y="204"/>
                </a:lnTo>
                <a:lnTo>
                  <a:pt x="953" y="209"/>
                </a:lnTo>
                <a:lnTo>
                  <a:pt x="953" y="214"/>
                </a:lnTo>
                <a:lnTo>
                  <a:pt x="955" y="220"/>
                </a:lnTo>
                <a:lnTo>
                  <a:pt x="955" y="221"/>
                </a:lnTo>
                <a:lnTo>
                  <a:pt x="942" y="221"/>
                </a:lnTo>
                <a:lnTo>
                  <a:pt x="928" y="221"/>
                </a:lnTo>
                <a:lnTo>
                  <a:pt x="917" y="221"/>
                </a:lnTo>
                <a:lnTo>
                  <a:pt x="907" y="221"/>
                </a:lnTo>
                <a:lnTo>
                  <a:pt x="896" y="221"/>
                </a:lnTo>
                <a:lnTo>
                  <a:pt x="888" y="221"/>
                </a:lnTo>
                <a:lnTo>
                  <a:pt x="879" y="221"/>
                </a:lnTo>
                <a:lnTo>
                  <a:pt x="872" y="221"/>
                </a:lnTo>
                <a:lnTo>
                  <a:pt x="864" y="221"/>
                </a:lnTo>
                <a:lnTo>
                  <a:pt x="859" y="221"/>
                </a:lnTo>
                <a:lnTo>
                  <a:pt x="851" y="221"/>
                </a:lnTo>
                <a:lnTo>
                  <a:pt x="846" y="221"/>
                </a:lnTo>
                <a:lnTo>
                  <a:pt x="840" y="221"/>
                </a:lnTo>
                <a:lnTo>
                  <a:pt x="834" y="221"/>
                </a:lnTo>
                <a:lnTo>
                  <a:pt x="828" y="221"/>
                </a:lnTo>
                <a:lnTo>
                  <a:pt x="822" y="221"/>
                </a:lnTo>
                <a:lnTo>
                  <a:pt x="822" y="294"/>
                </a:lnTo>
                <a:lnTo>
                  <a:pt x="822" y="302"/>
                </a:lnTo>
                <a:lnTo>
                  <a:pt x="822" y="311"/>
                </a:lnTo>
                <a:lnTo>
                  <a:pt x="822" y="318"/>
                </a:lnTo>
                <a:lnTo>
                  <a:pt x="822" y="325"/>
                </a:lnTo>
                <a:lnTo>
                  <a:pt x="822" y="331"/>
                </a:lnTo>
                <a:lnTo>
                  <a:pt x="822" y="336"/>
                </a:lnTo>
                <a:lnTo>
                  <a:pt x="822" y="340"/>
                </a:lnTo>
                <a:lnTo>
                  <a:pt x="822" y="345"/>
                </a:lnTo>
                <a:lnTo>
                  <a:pt x="822" y="352"/>
                </a:lnTo>
                <a:lnTo>
                  <a:pt x="824" y="359"/>
                </a:lnTo>
                <a:lnTo>
                  <a:pt x="824" y="365"/>
                </a:lnTo>
                <a:lnTo>
                  <a:pt x="824" y="370"/>
                </a:lnTo>
                <a:lnTo>
                  <a:pt x="831" y="370"/>
                </a:lnTo>
                <a:lnTo>
                  <a:pt x="838" y="370"/>
                </a:lnTo>
                <a:lnTo>
                  <a:pt x="846" y="370"/>
                </a:lnTo>
                <a:lnTo>
                  <a:pt x="853" y="370"/>
                </a:lnTo>
                <a:lnTo>
                  <a:pt x="862" y="370"/>
                </a:lnTo>
                <a:lnTo>
                  <a:pt x="869" y="370"/>
                </a:lnTo>
                <a:lnTo>
                  <a:pt x="876" y="370"/>
                </a:lnTo>
                <a:lnTo>
                  <a:pt x="885" y="370"/>
                </a:lnTo>
                <a:lnTo>
                  <a:pt x="894" y="370"/>
                </a:lnTo>
                <a:lnTo>
                  <a:pt x="902" y="370"/>
                </a:lnTo>
                <a:lnTo>
                  <a:pt x="911" y="370"/>
                </a:lnTo>
                <a:lnTo>
                  <a:pt x="921" y="370"/>
                </a:lnTo>
                <a:lnTo>
                  <a:pt x="930" y="370"/>
                </a:lnTo>
                <a:lnTo>
                  <a:pt x="940" y="370"/>
                </a:lnTo>
                <a:lnTo>
                  <a:pt x="949" y="370"/>
                </a:lnTo>
                <a:lnTo>
                  <a:pt x="959" y="370"/>
                </a:lnTo>
                <a:lnTo>
                  <a:pt x="958" y="372"/>
                </a:lnTo>
                <a:lnTo>
                  <a:pt x="958" y="374"/>
                </a:lnTo>
                <a:lnTo>
                  <a:pt x="958" y="376"/>
                </a:lnTo>
                <a:lnTo>
                  <a:pt x="956" y="379"/>
                </a:lnTo>
                <a:lnTo>
                  <a:pt x="956" y="382"/>
                </a:lnTo>
                <a:lnTo>
                  <a:pt x="956" y="383"/>
                </a:lnTo>
                <a:lnTo>
                  <a:pt x="956" y="386"/>
                </a:lnTo>
                <a:lnTo>
                  <a:pt x="956" y="389"/>
                </a:lnTo>
                <a:lnTo>
                  <a:pt x="956" y="391"/>
                </a:lnTo>
                <a:lnTo>
                  <a:pt x="956" y="394"/>
                </a:lnTo>
                <a:lnTo>
                  <a:pt x="956" y="397"/>
                </a:lnTo>
                <a:lnTo>
                  <a:pt x="958" y="401"/>
                </a:lnTo>
                <a:lnTo>
                  <a:pt x="959" y="406"/>
                </a:lnTo>
                <a:lnTo>
                  <a:pt x="959" y="409"/>
                </a:lnTo>
                <a:lnTo>
                  <a:pt x="959" y="410"/>
                </a:lnTo>
                <a:lnTo>
                  <a:pt x="959" y="411"/>
                </a:lnTo>
                <a:lnTo>
                  <a:pt x="944" y="411"/>
                </a:lnTo>
                <a:lnTo>
                  <a:pt x="931" y="411"/>
                </a:lnTo>
                <a:lnTo>
                  <a:pt x="918" y="411"/>
                </a:lnTo>
                <a:lnTo>
                  <a:pt x="907" y="411"/>
                </a:lnTo>
                <a:lnTo>
                  <a:pt x="896" y="411"/>
                </a:lnTo>
                <a:lnTo>
                  <a:pt x="886" y="411"/>
                </a:lnTo>
                <a:lnTo>
                  <a:pt x="878" y="411"/>
                </a:lnTo>
                <a:lnTo>
                  <a:pt x="869" y="411"/>
                </a:lnTo>
                <a:lnTo>
                  <a:pt x="862" y="411"/>
                </a:lnTo>
                <a:lnTo>
                  <a:pt x="853" y="411"/>
                </a:lnTo>
                <a:lnTo>
                  <a:pt x="846" y="411"/>
                </a:lnTo>
                <a:lnTo>
                  <a:pt x="840" y="411"/>
                </a:lnTo>
                <a:lnTo>
                  <a:pt x="833" y="411"/>
                </a:lnTo>
                <a:lnTo>
                  <a:pt x="827" y="411"/>
                </a:lnTo>
                <a:lnTo>
                  <a:pt x="822" y="411"/>
                </a:lnTo>
                <a:lnTo>
                  <a:pt x="817" y="411"/>
                </a:lnTo>
                <a:lnTo>
                  <a:pt x="811" y="411"/>
                </a:lnTo>
                <a:lnTo>
                  <a:pt x="803" y="411"/>
                </a:lnTo>
                <a:lnTo>
                  <a:pt x="798" y="411"/>
                </a:lnTo>
                <a:lnTo>
                  <a:pt x="792" y="411"/>
                </a:lnTo>
                <a:lnTo>
                  <a:pt x="786" y="411"/>
                </a:lnTo>
                <a:lnTo>
                  <a:pt x="782" y="411"/>
                </a:lnTo>
                <a:lnTo>
                  <a:pt x="776" y="411"/>
                </a:lnTo>
                <a:lnTo>
                  <a:pt x="770" y="411"/>
                </a:lnTo>
                <a:lnTo>
                  <a:pt x="760" y="411"/>
                </a:lnTo>
                <a:lnTo>
                  <a:pt x="751" y="411"/>
                </a:lnTo>
                <a:lnTo>
                  <a:pt x="741" y="411"/>
                </a:lnTo>
                <a:lnTo>
                  <a:pt x="732" y="411"/>
                </a:lnTo>
                <a:close/>
                <a:moveTo>
                  <a:pt x="1128" y="193"/>
                </a:moveTo>
                <a:lnTo>
                  <a:pt x="1136" y="183"/>
                </a:lnTo>
                <a:lnTo>
                  <a:pt x="1146" y="173"/>
                </a:lnTo>
                <a:lnTo>
                  <a:pt x="1155" y="162"/>
                </a:lnTo>
                <a:lnTo>
                  <a:pt x="1165" y="152"/>
                </a:lnTo>
                <a:lnTo>
                  <a:pt x="1176" y="140"/>
                </a:lnTo>
                <a:lnTo>
                  <a:pt x="1186" y="130"/>
                </a:lnTo>
                <a:lnTo>
                  <a:pt x="1194" y="119"/>
                </a:lnTo>
                <a:lnTo>
                  <a:pt x="1205" y="108"/>
                </a:lnTo>
                <a:lnTo>
                  <a:pt x="1213" y="96"/>
                </a:lnTo>
                <a:lnTo>
                  <a:pt x="1223" y="84"/>
                </a:lnTo>
                <a:lnTo>
                  <a:pt x="1232" y="72"/>
                </a:lnTo>
                <a:lnTo>
                  <a:pt x="1242" y="60"/>
                </a:lnTo>
                <a:lnTo>
                  <a:pt x="1253" y="48"/>
                </a:lnTo>
                <a:lnTo>
                  <a:pt x="1263" y="35"/>
                </a:lnTo>
                <a:lnTo>
                  <a:pt x="1271" y="23"/>
                </a:lnTo>
                <a:lnTo>
                  <a:pt x="1282" y="10"/>
                </a:lnTo>
                <a:lnTo>
                  <a:pt x="1287" y="10"/>
                </a:lnTo>
                <a:lnTo>
                  <a:pt x="1293" y="10"/>
                </a:lnTo>
                <a:lnTo>
                  <a:pt x="1298" y="10"/>
                </a:lnTo>
                <a:lnTo>
                  <a:pt x="1302" y="10"/>
                </a:lnTo>
                <a:lnTo>
                  <a:pt x="1308" y="10"/>
                </a:lnTo>
                <a:lnTo>
                  <a:pt x="1312" y="10"/>
                </a:lnTo>
                <a:lnTo>
                  <a:pt x="1317" y="10"/>
                </a:lnTo>
                <a:lnTo>
                  <a:pt x="1321" y="10"/>
                </a:lnTo>
                <a:lnTo>
                  <a:pt x="1325" y="10"/>
                </a:lnTo>
                <a:lnTo>
                  <a:pt x="1330" y="10"/>
                </a:lnTo>
                <a:lnTo>
                  <a:pt x="1334" y="10"/>
                </a:lnTo>
                <a:lnTo>
                  <a:pt x="1340" y="10"/>
                </a:lnTo>
                <a:lnTo>
                  <a:pt x="1344" y="10"/>
                </a:lnTo>
                <a:lnTo>
                  <a:pt x="1350" y="10"/>
                </a:lnTo>
                <a:lnTo>
                  <a:pt x="1354" y="10"/>
                </a:lnTo>
                <a:lnTo>
                  <a:pt x="1359" y="10"/>
                </a:lnTo>
                <a:lnTo>
                  <a:pt x="1348" y="20"/>
                </a:lnTo>
                <a:lnTo>
                  <a:pt x="1338" y="30"/>
                </a:lnTo>
                <a:lnTo>
                  <a:pt x="1328" y="40"/>
                </a:lnTo>
                <a:lnTo>
                  <a:pt x="1318" y="50"/>
                </a:lnTo>
                <a:lnTo>
                  <a:pt x="1308" y="60"/>
                </a:lnTo>
                <a:lnTo>
                  <a:pt x="1298" y="70"/>
                </a:lnTo>
                <a:lnTo>
                  <a:pt x="1287" y="79"/>
                </a:lnTo>
                <a:lnTo>
                  <a:pt x="1277" y="89"/>
                </a:lnTo>
                <a:lnTo>
                  <a:pt x="1267" y="101"/>
                </a:lnTo>
                <a:lnTo>
                  <a:pt x="1257" y="111"/>
                </a:lnTo>
                <a:lnTo>
                  <a:pt x="1247" y="122"/>
                </a:lnTo>
                <a:lnTo>
                  <a:pt x="1235" y="132"/>
                </a:lnTo>
                <a:lnTo>
                  <a:pt x="1225" y="143"/>
                </a:lnTo>
                <a:lnTo>
                  <a:pt x="1215" y="155"/>
                </a:lnTo>
                <a:lnTo>
                  <a:pt x="1203" y="166"/>
                </a:lnTo>
                <a:lnTo>
                  <a:pt x="1193" y="177"/>
                </a:lnTo>
                <a:lnTo>
                  <a:pt x="1369" y="411"/>
                </a:lnTo>
                <a:lnTo>
                  <a:pt x="1360" y="411"/>
                </a:lnTo>
                <a:lnTo>
                  <a:pt x="1353" y="411"/>
                </a:lnTo>
                <a:lnTo>
                  <a:pt x="1344" y="411"/>
                </a:lnTo>
                <a:lnTo>
                  <a:pt x="1337" y="411"/>
                </a:lnTo>
                <a:lnTo>
                  <a:pt x="1330" y="411"/>
                </a:lnTo>
                <a:lnTo>
                  <a:pt x="1324" y="411"/>
                </a:lnTo>
                <a:lnTo>
                  <a:pt x="1317" y="411"/>
                </a:lnTo>
                <a:lnTo>
                  <a:pt x="1309" y="411"/>
                </a:lnTo>
                <a:lnTo>
                  <a:pt x="1302" y="411"/>
                </a:lnTo>
                <a:lnTo>
                  <a:pt x="1296" y="411"/>
                </a:lnTo>
                <a:lnTo>
                  <a:pt x="1289" y="411"/>
                </a:lnTo>
                <a:lnTo>
                  <a:pt x="1282" y="411"/>
                </a:lnTo>
                <a:lnTo>
                  <a:pt x="1274" y="411"/>
                </a:lnTo>
                <a:lnTo>
                  <a:pt x="1266" y="411"/>
                </a:lnTo>
                <a:lnTo>
                  <a:pt x="1258" y="411"/>
                </a:lnTo>
                <a:lnTo>
                  <a:pt x="1250" y="411"/>
                </a:lnTo>
                <a:lnTo>
                  <a:pt x="1242" y="400"/>
                </a:lnTo>
                <a:lnTo>
                  <a:pt x="1235" y="389"/>
                </a:lnTo>
                <a:lnTo>
                  <a:pt x="1228" y="377"/>
                </a:lnTo>
                <a:lnTo>
                  <a:pt x="1221" y="366"/>
                </a:lnTo>
                <a:lnTo>
                  <a:pt x="1212" y="355"/>
                </a:lnTo>
                <a:lnTo>
                  <a:pt x="1205" y="343"/>
                </a:lnTo>
                <a:lnTo>
                  <a:pt x="1197" y="332"/>
                </a:lnTo>
                <a:lnTo>
                  <a:pt x="1190" y="321"/>
                </a:lnTo>
                <a:lnTo>
                  <a:pt x="1183" y="309"/>
                </a:lnTo>
                <a:lnTo>
                  <a:pt x="1174" y="298"/>
                </a:lnTo>
                <a:lnTo>
                  <a:pt x="1167" y="287"/>
                </a:lnTo>
                <a:lnTo>
                  <a:pt x="1160" y="275"/>
                </a:lnTo>
                <a:lnTo>
                  <a:pt x="1151" y="265"/>
                </a:lnTo>
                <a:lnTo>
                  <a:pt x="1144" y="254"/>
                </a:lnTo>
                <a:lnTo>
                  <a:pt x="1135" y="243"/>
                </a:lnTo>
                <a:lnTo>
                  <a:pt x="1128" y="231"/>
                </a:lnTo>
                <a:lnTo>
                  <a:pt x="1128" y="326"/>
                </a:lnTo>
                <a:lnTo>
                  <a:pt x="1128" y="336"/>
                </a:lnTo>
                <a:lnTo>
                  <a:pt x="1128" y="346"/>
                </a:lnTo>
                <a:lnTo>
                  <a:pt x="1128" y="357"/>
                </a:lnTo>
                <a:lnTo>
                  <a:pt x="1128" y="367"/>
                </a:lnTo>
                <a:lnTo>
                  <a:pt x="1128" y="373"/>
                </a:lnTo>
                <a:lnTo>
                  <a:pt x="1128" y="379"/>
                </a:lnTo>
                <a:lnTo>
                  <a:pt x="1128" y="383"/>
                </a:lnTo>
                <a:lnTo>
                  <a:pt x="1128" y="389"/>
                </a:lnTo>
                <a:lnTo>
                  <a:pt x="1128" y="394"/>
                </a:lnTo>
                <a:lnTo>
                  <a:pt x="1128" y="400"/>
                </a:lnTo>
                <a:lnTo>
                  <a:pt x="1128" y="406"/>
                </a:lnTo>
                <a:lnTo>
                  <a:pt x="1128" y="411"/>
                </a:lnTo>
                <a:lnTo>
                  <a:pt x="1122" y="411"/>
                </a:lnTo>
                <a:lnTo>
                  <a:pt x="1114" y="411"/>
                </a:lnTo>
                <a:lnTo>
                  <a:pt x="1109" y="411"/>
                </a:lnTo>
                <a:lnTo>
                  <a:pt x="1103" y="411"/>
                </a:lnTo>
                <a:lnTo>
                  <a:pt x="1098" y="411"/>
                </a:lnTo>
                <a:lnTo>
                  <a:pt x="1093" y="411"/>
                </a:lnTo>
                <a:lnTo>
                  <a:pt x="1087" y="411"/>
                </a:lnTo>
                <a:lnTo>
                  <a:pt x="1083" y="411"/>
                </a:lnTo>
                <a:lnTo>
                  <a:pt x="1077" y="411"/>
                </a:lnTo>
                <a:lnTo>
                  <a:pt x="1072" y="411"/>
                </a:lnTo>
                <a:lnTo>
                  <a:pt x="1067" y="411"/>
                </a:lnTo>
                <a:lnTo>
                  <a:pt x="1061" y="411"/>
                </a:lnTo>
                <a:lnTo>
                  <a:pt x="1055" y="411"/>
                </a:lnTo>
                <a:lnTo>
                  <a:pt x="1049" y="411"/>
                </a:lnTo>
                <a:lnTo>
                  <a:pt x="1043" y="411"/>
                </a:lnTo>
                <a:lnTo>
                  <a:pt x="1037" y="411"/>
                </a:lnTo>
                <a:lnTo>
                  <a:pt x="1037" y="401"/>
                </a:lnTo>
                <a:lnTo>
                  <a:pt x="1037" y="391"/>
                </a:lnTo>
                <a:lnTo>
                  <a:pt x="1037" y="380"/>
                </a:lnTo>
                <a:lnTo>
                  <a:pt x="1037" y="370"/>
                </a:lnTo>
                <a:lnTo>
                  <a:pt x="1037" y="359"/>
                </a:lnTo>
                <a:lnTo>
                  <a:pt x="1037" y="348"/>
                </a:lnTo>
                <a:lnTo>
                  <a:pt x="1037" y="336"/>
                </a:lnTo>
                <a:lnTo>
                  <a:pt x="1037" y="325"/>
                </a:lnTo>
                <a:lnTo>
                  <a:pt x="1037" y="313"/>
                </a:lnTo>
                <a:lnTo>
                  <a:pt x="1037" y="301"/>
                </a:lnTo>
                <a:lnTo>
                  <a:pt x="1037" y="287"/>
                </a:lnTo>
                <a:lnTo>
                  <a:pt x="1037" y="272"/>
                </a:lnTo>
                <a:lnTo>
                  <a:pt x="1037" y="258"/>
                </a:lnTo>
                <a:lnTo>
                  <a:pt x="1037" y="243"/>
                </a:lnTo>
                <a:lnTo>
                  <a:pt x="1037" y="227"/>
                </a:lnTo>
                <a:lnTo>
                  <a:pt x="1037" y="211"/>
                </a:lnTo>
                <a:lnTo>
                  <a:pt x="1037" y="196"/>
                </a:lnTo>
                <a:lnTo>
                  <a:pt x="1037" y="182"/>
                </a:lnTo>
                <a:lnTo>
                  <a:pt x="1037" y="166"/>
                </a:lnTo>
                <a:lnTo>
                  <a:pt x="1037" y="152"/>
                </a:lnTo>
                <a:lnTo>
                  <a:pt x="1037" y="138"/>
                </a:lnTo>
                <a:lnTo>
                  <a:pt x="1037" y="125"/>
                </a:lnTo>
                <a:lnTo>
                  <a:pt x="1037" y="112"/>
                </a:lnTo>
                <a:lnTo>
                  <a:pt x="1037" y="99"/>
                </a:lnTo>
                <a:lnTo>
                  <a:pt x="1037" y="87"/>
                </a:lnTo>
                <a:lnTo>
                  <a:pt x="1037" y="75"/>
                </a:lnTo>
                <a:lnTo>
                  <a:pt x="1037" y="64"/>
                </a:lnTo>
                <a:lnTo>
                  <a:pt x="1037" y="52"/>
                </a:lnTo>
                <a:lnTo>
                  <a:pt x="1037" y="41"/>
                </a:lnTo>
                <a:lnTo>
                  <a:pt x="1037" y="31"/>
                </a:lnTo>
                <a:lnTo>
                  <a:pt x="1037" y="20"/>
                </a:lnTo>
                <a:lnTo>
                  <a:pt x="1037" y="10"/>
                </a:lnTo>
                <a:lnTo>
                  <a:pt x="1042" y="10"/>
                </a:lnTo>
                <a:lnTo>
                  <a:pt x="1048" y="10"/>
                </a:lnTo>
                <a:lnTo>
                  <a:pt x="1052" y="10"/>
                </a:lnTo>
                <a:lnTo>
                  <a:pt x="1058" y="10"/>
                </a:lnTo>
                <a:lnTo>
                  <a:pt x="1064" y="10"/>
                </a:lnTo>
                <a:lnTo>
                  <a:pt x="1069" y="10"/>
                </a:lnTo>
                <a:lnTo>
                  <a:pt x="1075" y="10"/>
                </a:lnTo>
                <a:lnTo>
                  <a:pt x="1083" y="10"/>
                </a:lnTo>
                <a:lnTo>
                  <a:pt x="1088" y="10"/>
                </a:lnTo>
                <a:lnTo>
                  <a:pt x="1096" y="10"/>
                </a:lnTo>
                <a:lnTo>
                  <a:pt x="1101" y="10"/>
                </a:lnTo>
                <a:lnTo>
                  <a:pt x="1107" y="10"/>
                </a:lnTo>
                <a:lnTo>
                  <a:pt x="1113" y="10"/>
                </a:lnTo>
                <a:lnTo>
                  <a:pt x="1117" y="10"/>
                </a:lnTo>
                <a:lnTo>
                  <a:pt x="1122" y="10"/>
                </a:lnTo>
                <a:lnTo>
                  <a:pt x="1128" y="10"/>
                </a:lnTo>
                <a:lnTo>
                  <a:pt x="1128" y="16"/>
                </a:lnTo>
                <a:lnTo>
                  <a:pt x="1128" y="23"/>
                </a:lnTo>
                <a:lnTo>
                  <a:pt x="1128" y="28"/>
                </a:lnTo>
                <a:lnTo>
                  <a:pt x="1128" y="34"/>
                </a:lnTo>
                <a:lnTo>
                  <a:pt x="1128" y="41"/>
                </a:lnTo>
                <a:lnTo>
                  <a:pt x="1128" y="47"/>
                </a:lnTo>
                <a:lnTo>
                  <a:pt x="1128" y="52"/>
                </a:lnTo>
                <a:lnTo>
                  <a:pt x="1128" y="58"/>
                </a:lnTo>
                <a:lnTo>
                  <a:pt x="1128" y="64"/>
                </a:lnTo>
                <a:lnTo>
                  <a:pt x="1128" y="70"/>
                </a:lnTo>
                <a:lnTo>
                  <a:pt x="1128" y="75"/>
                </a:lnTo>
                <a:lnTo>
                  <a:pt x="1128" y="81"/>
                </a:lnTo>
                <a:lnTo>
                  <a:pt x="1128" y="87"/>
                </a:lnTo>
                <a:lnTo>
                  <a:pt x="1128" y="91"/>
                </a:lnTo>
                <a:lnTo>
                  <a:pt x="1128" y="96"/>
                </a:lnTo>
                <a:lnTo>
                  <a:pt x="1128" y="102"/>
                </a:lnTo>
                <a:lnTo>
                  <a:pt x="1128" y="1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 name="Freeform 5"/>
          <xdr:cNvSpPr>
            <a:spLocks noChangeAspect="1"/>
          </xdr:cNvSpPr>
        </xdr:nvSpPr>
        <xdr:spPr bwMode="auto">
          <a:xfrm>
            <a:off x="10488" y="9904"/>
            <a:ext cx="164" cy="201"/>
          </a:xfrm>
          <a:custGeom>
            <a:avLst/>
            <a:gdLst>
              <a:gd name="T0" fmla="*/ 1 w 327"/>
              <a:gd name="T1" fmla="*/ 1 h 401"/>
              <a:gd name="T2" fmla="*/ 1 w 327"/>
              <a:gd name="T3" fmla="*/ 1 h 401"/>
              <a:gd name="T4" fmla="*/ 1 w 327"/>
              <a:gd name="T5" fmla="*/ 1 h 401"/>
              <a:gd name="T6" fmla="*/ 1 w 327"/>
              <a:gd name="T7" fmla="*/ 1 h 401"/>
              <a:gd name="T8" fmla="*/ 1 w 327"/>
              <a:gd name="T9" fmla="*/ 1 h 401"/>
              <a:gd name="T10" fmla="*/ 1 w 327"/>
              <a:gd name="T11" fmla="*/ 1 h 401"/>
              <a:gd name="T12" fmla="*/ 1 w 327"/>
              <a:gd name="T13" fmla="*/ 1 h 401"/>
              <a:gd name="T14" fmla="*/ 1 w 327"/>
              <a:gd name="T15" fmla="*/ 1 h 401"/>
              <a:gd name="T16" fmla="*/ 1 w 327"/>
              <a:gd name="T17" fmla="*/ 1 h 401"/>
              <a:gd name="T18" fmla="*/ 1 w 327"/>
              <a:gd name="T19" fmla="*/ 1 h 401"/>
              <a:gd name="T20" fmla="*/ 1 w 327"/>
              <a:gd name="T21" fmla="*/ 1 h 401"/>
              <a:gd name="T22" fmla="*/ 1 w 327"/>
              <a:gd name="T23" fmla="*/ 1 h 401"/>
              <a:gd name="T24" fmla="*/ 1 w 327"/>
              <a:gd name="T25" fmla="*/ 1 h 401"/>
              <a:gd name="T26" fmla="*/ 1 w 327"/>
              <a:gd name="T27" fmla="*/ 1 h 401"/>
              <a:gd name="T28" fmla="*/ 1 w 327"/>
              <a:gd name="T29" fmla="*/ 1 h 401"/>
              <a:gd name="T30" fmla="*/ 1 w 327"/>
              <a:gd name="T31" fmla="*/ 1 h 401"/>
              <a:gd name="T32" fmla="*/ 0 w 327"/>
              <a:gd name="T33" fmla="*/ 1 h 401"/>
              <a:gd name="T34" fmla="*/ 0 w 327"/>
              <a:gd name="T35" fmla="*/ 1 h 401"/>
              <a:gd name="T36" fmla="*/ 1 w 327"/>
              <a:gd name="T37" fmla="*/ 1 h 401"/>
              <a:gd name="T38" fmla="*/ 1 w 327"/>
              <a:gd name="T39" fmla="*/ 1 h 401"/>
              <a:gd name="T40" fmla="*/ 0 w 327"/>
              <a:gd name="T41" fmla="*/ 1 h 401"/>
              <a:gd name="T42" fmla="*/ 0 w 327"/>
              <a:gd name="T43" fmla="*/ 0 h 401"/>
              <a:gd name="T44" fmla="*/ 1 w 327"/>
              <a:gd name="T45" fmla="*/ 0 h 401"/>
              <a:gd name="T46" fmla="*/ 1 w 327"/>
              <a:gd name="T47" fmla="*/ 0 h 401"/>
              <a:gd name="T48" fmla="*/ 1 w 327"/>
              <a:gd name="T49" fmla="*/ 0 h 401"/>
              <a:gd name="T50" fmla="*/ 1 w 327"/>
              <a:gd name="T51" fmla="*/ 0 h 401"/>
              <a:gd name="T52" fmla="*/ 1 w 327"/>
              <a:gd name="T53" fmla="*/ 0 h 401"/>
              <a:gd name="T54" fmla="*/ 1 w 327"/>
              <a:gd name="T55" fmla="*/ 0 h 401"/>
              <a:gd name="T56" fmla="*/ 1 w 327"/>
              <a:gd name="T57" fmla="*/ 0 h 401"/>
              <a:gd name="T58" fmla="*/ 1 w 327"/>
              <a:gd name="T59" fmla="*/ 0 h 401"/>
              <a:gd name="T60" fmla="*/ 1 w 327"/>
              <a:gd name="T61" fmla="*/ 0 h 401"/>
              <a:gd name="T62" fmla="*/ 1 w 327"/>
              <a:gd name="T63" fmla="*/ 0 h 401"/>
              <a:gd name="T64" fmla="*/ 1 w 327"/>
              <a:gd name="T65" fmla="*/ 1 h 401"/>
              <a:gd name="T66" fmla="*/ 1 w 327"/>
              <a:gd name="T67" fmla="*/ 1 h 401"/>
              <a:gd name="T68" fmla="*/ 1 w 327"/>
              <a:gd name="T69" fmla="*/ 1 h 401"/>
              <a:gd name="T70" fmla="*/ 1 w 327"/>
              <a:gd name="T71" fmla="*/ 1 h 401"/>
              <a:gd name="T72" fmla="*/ 1 w 327"/>
              <a:gd name="T73" fmla="*/ 1 h 401"/>
              <a:gd name="T74" fmla="*/ 1 w 327"/>
              <a:gd name="T75" fmla="*/ 1 h 401"/>
              <a:gd name="T76" fmla="*/ 1 w 327"/>
              <a:gd name="T77" fmla="*/ 1 h 401"/>
              <a:gd name="T78" fmla="*/ 1 w 327"/>
              <a:gd name="T79" fmla="*/ 1 h 401"/>
              <a:gd name="T80" fmla="*/ 1 w 327"/>
              <a:gd name="T81" fmla="*/ 1 h 401"/>
              <a:gd name="T82" fmla="*/ 1 w 327"/>
              <a:gd name="T83" fmla="*/ 1 h 401"/>
              <a:gd name="T84" fmla="*/ 1 w 327"/>
              <a:gd name="T85" fmla="*/ 1 h 401"/>
              <a:gd name="T86" fmla="*/ 1 w 327"/>
              <a:gd name="T87" fmla="*/ 1 h 401"/>
              <a:gd name="T88" fmla="*/ 1 w 327"/>
              <a:gd name="T89" fmla="*/ 1 h 401"/>
              <a:gd name="T90" fmla="*/ 1 w 327"/>
              <a:gd name="T91" fmla="*/ 1 h 401"/>
              <a:gd name="T92" fmla="*/ 1 w 327"/>
              <a:gd name="T93" fmla="*/ 1 h 401"/>
              <a:gd name="T94" fmla="*/ 1 w 327"/>
              <a:gd name="T95" fmla="*/ 1 h 401"/>
              <a:gd name="T96" fmla="*/ 1 w 327"/>
              <a:gd name="T97" fmla="*/ 1 h 401"/>
              <a:gd name="T98" fmla="*/ 1 w 327"/>
              <a:gd name="T99" fmla="*/ 1 h 401"/>
              <a:gd name="T100" fmla="*/ 1 w 327"/>
              <a:gd name="T101" fmla="*/ 1 h 401"/>
              <a:gd name="T102" fmla="*/ 1 w 327"/>
              <a:gd name="T103" fmla="*/ 1 h 401"/>
              <a:gd name="T104" fmla="*/ 1 w 327"/>
              <a:gd name="T105" fmla="*/ 1 h 401"/>
              <a:gd name="T106" fmla="*/ 1 w 327"/>
              <a:gd name="T107" fmla="*/ 1 h 401"/>
              <a:gd name="T108" fmla="*/ 1 w 327"/>
              <a:gd name="T109" fmla="*/ 1 h 401"/>
              <a:gd name="T110" fmla="*/ 1 w 327"/>
              <a:gd name="T111" fmla="*/ 1 h 401"/>
              <a:gd name="T112" fmla="*/ 1 w 327"/>
              <a:gd name="T113" fmla="*/ 1 h 401"/>
              <a:gd name="T114" fmla="*/ 1 w 327"/>
              <a:gd name="T115" fmla="*/ 1 h 401"/>
              <a:gd name="T116" fmla="*/ 1 w 327"/>
              <a:gd name="T117" fmla="*/ 1 h 401"/>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27"/>
              <a:gd name="T178" fmla="*/ 0 h 401"/>
              <a:gd name="T179" fmla="*/ 327 w 327"/>
              <a:gd name="T180" fmla="*/ 401 h 401"/>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27" h="401">
                <a:moveTo>
                  <a:pt x="118" y="401"/>
                </a:moveTo>
                <a:lnTo>
                  <a:pt x="118" y="390"/>
                </a:lnTo>
                <a:lnTo>
                  <a:pt x="118" y="379"/>
                </a:lnTo>
                <a:lnTo>
                  <a:pt x="118" y="367"/>
                </a:lnTo>
                <a:lnTo>
                  <a:pt x="118" y="356"/>
                </a:lnTo>
                <a:lnTo>
                  <a:pt x="118" y="343"/>
                </a:lnTo>
                <a:lnTo>
                  <a:pt x="118" y="332"/>
                </a:lnTo>
                <a:lnTo>
                  <a:pt x="118" y="321"/>
                </a:lnTo>
                <a:lnTo>
                  <a:pt x="118" y="308"/>
                </a:lnTo>
                <a:lnTo>
                  <a:pt x="118" y="295"/>
                </a:lnTo>
                <a:lnTo>
                  <a:pt x="118" y="282"/>
                </a:lnTo>
                <a:lnTo>
                  <a:pt x="118" y="268"/>
                </a:lnTo>
                <a:lnTo>
                  <a:pt x="118" y="255"/>
                </a:lnTo>
                <a:lnTo>
                  <a:pt x="118" y="241"/>
                </a:lnTo>
                <a:lnTo>
                  <a:pt x="118" y="227"/>
                </a:lnTo>
                <a:lnTo>
                  <a:pt x="118" y="213"/>
                </a:lnTo>
                <a:lnTo>
                  <a:pt x="118" y="199"/>
                </a:lnTo>
                <a:lnTo>
                  <a:pt x="118" y="193"/>
                </a:lnTo>
                <a:lnTo>
                  <a:pt x="118" y="187"/>
                </a:lnTo>
                <a:lnTo>
                  <a:pt x="118" y="180"/>
                </a:lnTo>
                <a:lnTo>
                  <a:pt x="118" y="173"/>
                </a:lnTo>
                <a:lnTo>
                  <a:pt x="118" y="164"/>
                </a:lnTo>
                <a:lnTo>
                  <a:pt x="118" y="156"/>
                </a:lnTo>
                <a:lnTo>
                  <a:pt x="118" y="146"/>
                </a:lnTo>
                <a:lnTo>
                  <a:pt x="118" y="136"/>
                </a:lnTo>
                <a:lnTo>
                  <a:pt x="118" y="125"/>
                </a:lnTo>
                <a:lnTo>
                  <a:pt x="118" y="115"/>
                </a:lnTo>
                <a:lnTo>
                  <a:pt x="118" y="103"/>
                </a:lnTo>
                <a:lnTo>
                  <a:pt x="118" y="91"/>
                </a:lnTo>
                <a:lnTo>
                  <a:pt x="118" y="79"/>
                </a:lnTo>
                <a:lnTo>
                  <a:pt x="118" y="67"/>
                </a:lnTo>
                <a:lnTo>
                  <a:pt x="118" y="54"/>
                </a:lnTo>
                <a:lnTo>
                  <a:pt x="118" y="41"/>
                </a:lnTo>
                <a:lnTo>
                  <a:pt x="109" y="41"/>
                </a:lnTo>
                <a:lnTo>
                  <a:pt x="102" y="41"/>
                </a:lnTo>
                <a:lnTo>
                  <a:pt x="94" y="41"/>
                </a:lnTo>
                <a:lnTo>
                  <a:pt x="87" y="41"/>
                </a:lnTo>
                <a:lnTo>
                  <a:pt x="80" y="41"/>
                </a:lnTo>
                <a:lnTo>
                  <a:pt x="73" y="41"/>
                </a:lnTo>
                <a:lnTo>
                  <a:pt x="65" y="41"/>
                </a:lnTo>
                <a:lnTo>
                  <a:pt x="60" y="41"/>
                </a:lnTo>
                <a:lnTo>
                  <a:pt x="52" y="41"/>
                </a:lnTo>
                <a:lnTo>
                  <a:pt x="45" y="41"/>
                </a:lnTo>
                <a:lnTo>
                  <a:pt x="38" y="41"/>
                </a:lnTo>
                <a:lnTo>
                  <a:pt x="32" y="41"/>
                </a:lnTo>
                <a:lnTo>
                  <a:pt x="25" y="41"/>
                </a:lnTo>
                <a:lnTo>
                  <a:pt x="19" y="41"/>
                </a:lnTo>
                <a:lnTo>
                  <a:pt x="12" y="41"/>
                </a:lnTo>
                <a:lnTo>
                  <a:pt x="6" y="41"/>
                </a:lnTo>
                <a:lnTo>
                  <a:pt x="0" y="41"/>
                </a:lnTo>
                <a:lnTo>
                  <a:pt x="0" y="40"/>
                </a:lnTo>
                <a:lnTo>
                  <a:pt x="0" y="37"/>
                </a:lnTo>
                <a:lnTo>
                  <a:pt x="0" y="34"/>
                </a:lnTo>
                <a:lnTo>
                  <a:pt x="0" y="31"/>
                </a:lnTo>
                <a:lnTo>
                  <a:pt x="1" y="28"/>
                </a:lnTo>
                <a:lnTo>
                  <a:pt x="1" y="24"/>
                </a:lnTo>
                <a:lnTo>
                  <a:pt x="1" y="21"/>
                </a:lnTo>
                <a:lnTo>
                  <a:pt x="1" y="18"/>
                </a:lnTo>
                <a:lnTo>
                  <a:pt x="1" y="16"/>
                </a:lnTo>
                <a:lnTo>
                  <a:pt x="1" y="13"/>
                </a:lnTo>
                <a:lnTo>
                  <a:pt x="1" y="10"/>
                </a:lnTo>
                <a:lnTo>
                  <a:pt x="0" y="6"/>
                </a:lnTo>
                <a:lnTo>
                  <a:pt x="0" y="4"/>
                </a:lnTo>
                <a:lnTo>
                  <a:pt x="0" y="3"/>
                </a:lnTo>
                <a:lnTo>
                  <a:pt x="0" y="1"/>
                </a:lnTo>
                <a:lnTo>
                  <a:pt x="0" y="0"/>
                </a:lnTo>
                <a:lnTo>
                  <a:pt x="12" y="0"/>
                </a:lnTo>
                <a:lnTo>
                  <a:pt x="25" y="0"/>
                </a:lnTo>
                <a:lnTo>
                  <a:pt x="36" y="0"/>
                </a:lnTo>
                <a:lnTo>
                  <a:pt x="46" y="0"/>
                </a:lnTo>
                <a:lnTo>
                  <a:pt x="58" y="0"/>
                </a:lnTo>
                <a:lnTo>
                  <a:pt x="68" y="0"/>
                </a:lnTo>
                <a:lnTo>
                  <a:pt x="78" y="0"/>
                </a:lnTo>
                <a:lnTo>
                  <a:pt x="89" y="0"/>
                </a:lnTo>
                <a:lnTo>
                  <a:pt x="99" y="0"/>
                </a:lnTo>
                <a:lnTo>
                  <a:pt x="107" y="0"/>
                </a:lnTo>
                <a:lnTo>
                  <a:pt x="118" y="0"/>
                </a:lnTo>
                <a:lnTo>
                  <a:pt x="126" y="0"/>
                </a:lnTo>
                <a:lnTo>
                  <a:pt x="137" y="0"/>
                </a:lnTo>
                <a:lnTo>
                  <a:pt x="145" y="0"/>
                </a:lnTo>
                <a:lnTo>
                  <a:pt x="154" y="0"/>
                </a:lnTo>
                <a:lnTo>
                  <a:pt x="163" y="0"/>
                </a:lnTo>
                <a:lnTo>
                  <a:pt x="171" y="0"/>
                </a:lnTo>
                <a:lnTo>
                  <a:pt x="180" y="0"/>
                </a:lnTo>
                <a:lnTo>
                  <a:pt x="189" y="0"/>
                </a:lnTo>
                <a:lnTo>
                  <a:pt x="199" y="0"/>
                </a:lnTo>
                <a:lnTo>
                  <a:pt x="208" y="0"/>
                </a:lnTo>
                <a:lnTo>
                  <a:pt x="218" y="0"/>
                </a:lnTo>
                <a:lnTo>
                  <a:pt x="227" y="0"/>
                </a:lnTo>
                <a:lnTo>
                  <a:pt x="237" y="0"/>
                </a:lnTo>
                <a:lnTo>
                  <a:pt x="247" y="0"/>
                </a:lnTo>
                <a:lnTo>
                  <a:pt x="257" y="0"/>
                </a:lnTo>
                <a:lnTo>
                  <a:pt x="267" y="0"/>
                </a:lnTo>
                <a:lnTo>
                  <a:pt x="279" y="0"/>
                </a:lnTo>
                <a:lnTo>
                  <a:pt x="291" y="0"/>
                </a:lnTo>
                <a:lnTo>
                  <a:pt x="302" y="0"/>
                </a:lnTo>
                <a:lnTo>
                  <a:pt x="314" y="0"/>
                </a:lnTo>
                <a:lnTo>
                  <a:pt x="327" y="0"/>
                </a:lnTo>
                <a:lnTo>
                  <a:pt x="325" y="1"/>
                </a:lnTo>
                <a:lnTo>
                  <a:pt x="325" y="4"/>
                </a:lnTo>
                <a:lnTo>
                  <a:pt x="325" y="6"/>
                </a:lnTo>
                <a:lnTo>
                  <a:pt x="325" y="8"/>
                </a:lnTo>
                <a:lnTo>
                  <a:pt x="324" y="11"/>
                </a:lnTo>
                <a:lnTo>
                  <a:pt x="324" y="14"/>
                </a:lnTo>
                <a:lnTo>
                  <a:pt x="324" y="16"/>
                </a:lnTo>
                <a:lnTo>
                  <a:pt x="324" y="18"/>
                </a:lnTo>
                <a:lnTo>
                  <a:pt x="324" y="21"/>
                </a:lnTo>
                <a:lnTo>
                  <a:pt x="324" y="24"/>
                </a:lnTo>
                <a:lnTo>
                  <a:pt x="324" y="27"/>
                </a:lnTo>
                <a:lnTo>
                  <a:pt x="324" y="30"/>
                </a:lnTo>
                <a:lnTo>
                  <a:pt x="325" y="33"/>
                </a:lnTo>
                <a:lnTo>
                  <a:pt x="325" y="35"/>
                </a:lnTo>
                <a:lnTo>
                  <a:pt x="325" y="38"/>
                </a:lnTo>
                <a:lnTo>
                  <a:pt x="327" y="41"/>
                </a:lnTo>
                <a:lnTo>
                  <a:pt x="320" y="41"/>
                </a:lnTo>
                <a:lnTo>
                  <a:pt x="314" y="41"/>
                </a:lnTo>
                <a:lnTo>
                  <a:pt x="307" y="41"/>
                </a:lnTo>
                <a:lnTo>
                  <a:pt x="301" y="41"/>
                </a:lnTo>
                <a:lnTo>
                  <a:pt x="294" y="41"/>
                </a:lnTo>
                <a:lnTo>
                  <a:pt x="288" y="41"/>
                </a:lnTo>
                <a:lnTo>
                  <a:pt x="280" y="41"/>
                </a:lnTo>
                <a:lnTo>
                  <a:pt x="273" y="41"/>
                </a:lnTo>
                <a:lnTo>
                  <a:pt x="266" y="41"/>
                </a:lnTo>
                <a:lnTo>
                  <a:pt x="260" y="41"/>
                </a:lnTo>
                <a:lnTo>
                  <a:pt x="253" y="41"/>
                </a:lnTo>
                <a:lnTo>
                  <a:pt x="246" y="41"/>
                </a:lnTo>
                <a:lnTo>
                  <a:pt x="238" y="41"/>
                </a:lnTo>
                <a:lnTo>
                  <a:pt x="231" y="41"/>
                </a:lnTo>
                <a:lnTo>
                  <a:pt x="224" y="41"/>
                </a:lnTo>
                <a:lnTo>
                  <a:pt x="216" y="41"/>
                </a:lnTo>
                <a:lnTo>
                  <a:pt x="208" y="41"/>
                </a:lnTo>
                <a:lnTo>
                  <a:pt x="208" y="47"/>
                </a:lnTo>
                <a:lnTo>
                  <a:pt x="208" y="52"/>
                </a:lnTo>
                <a:lnTo>
                  <a:pt x="208" y="58"/>
                </a:lnTo>
                <a:lnTo>
                  <a:pt x="208" y="64"/>
                </a:lnTo>
                <a:lnTo>
                  <a:pt x="208" y="71"/>
                </a:lnTo>
                <a:lnTo>
                  <a:pt x="208" y="77"/>
                </a:lnTo>
                <a:lnTo>
                  <a:pt x="208" y="84"/>
                </a:lnTo>
                <a:lnTo>
                  <a:pt x="208" y="91"/>
                </a:lnTo>
                <a:lnTo>
                  <a:pt x="208" y="98"/>
                </a:lnTo>
                <a:lnTo>
                  <a:pt x="208" y="105"/>
                </a:lnTo>
                <a:lnTo>
                  <a:pt x="208" y="113"/>
                </a:lnTo>
                <a:lnTo>
                  <a:pt x="208" y="123"/>
                </a:lnTo>
                <a:lnTo>
                  <a:pt x="208" y="133"/>
                </a:lnTo>
                <a:lnTo>
                  <a:pt x="208" y="145"/>
                </a:lnTo>
                <a:lnTo>
                  <a:pt x="208" y="156"/>
                </a:lnTo>
                <a:lnTo>
                  <a:pt x="208" y="169"/>
                </a:lnTo>
                <a:lnTo>
                  <a:pt x="208" y="191"/>
                </a:lnTo>
                <a:lnTo>
                  <a:pt x="208" y="213"/>
                </a:lnTo>
                <a:lnTo>
                  <a:pt x="208" y="233"/>
                </a:lnTo>
                <a:lnTo>
                  <a:pt x="208" y="251"/>
                </a:lnTo>
                <a:lnTo>
                  <a:pt x="208" y="268"/>
                </a:lnTo>
                <a:lnTo>
                  <a:pt x="208" y="284"/>
                </a:lnTo>
                <a:lnTo>
                  <a:pt x="208" y="299"/>
                </a:lnTo>
                <a:lnTo>
                  <a:pt x="208" y="312"/>
                </a:lnTo>
                <a:lnTo>
                  <a:pt x="208" y="325"/>
                </a:lnTo>
                <a:lnTo>
                  <a:pt x="208" y="336"/>
                </a:lnTo>
                <a:lnTo>
                  <a:pt x="208" y="347"/>
                </a:lnTo>
                <a:lnTo>
                  <a:pt x="208" y="359"/>
                </a:lnTo>
                <a:lnTo>
                  <a:pt x="208" y="370"/>
                </a:lnTo>
                <a:lnTo>
                  <a:pt x="208" y="381"/>
                </a:lnTo>
                <a:lnTo>
                  <a:pt x="208" y="391"/>
                </a:lnTo>
                <a:lnTo>
                  <a:pt x="208" y="401"/>
                </a:lnTo>
                <a:lnTo>
                  <a:pt x="202" y="401"/>
                </a:lnTo>
                <a:lnTo>
                  <a:pt x="196" y="401"/>
                </a:lnTo>
                <a:lnTo>
                  <a:pt x="189" y="401"/>
                </a:lnTo>
                <a:lnTo>
                  <a:pt x="183" y="401"/>
                </a:lnTo>
                <a:lnTo>
                  <a:pt x="177" y="401"/>
                </a:lnTo>
                <a:lnTo>
                  <a:pt x="173" y="401"/>
                </a:lnTo>
                <a:lnTo>
                  <a:pt x="167" y="401"/>
                </a:lnTo>
                <a:lnTo>
                  <a:pt x="163" y="401"/>
                </a:lnTo>
                <a:lnTo>
                  <a:pt x="157" y="401"/>
                </a:lnTo>
                <a:lnTo>
                  <a:pt x="153" y="401"/>
                </a:lnTo>
                <a:lnTo>
                  <a:pt x="147" y="401"/>
                </a:lnTo>
                <a:lnTo>
                  <a:pt x="141" y="401"/>
                </a:lnTo>
                <a:lnTo>
                  <a:pt x="135" y="401"/>
                </a:lnTo>
                <a:lnTo>
                  <a:pt x="129" y="401"/>
                </a:lnTo>
                <a:lnTo>
                  <a:pt x="123" y="401"/>
                </a:lnTo>
                <a:lnTo>
                  <a:pt x="118" y="40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 name="Freeform 6"/>
          <xdr:cNvSpPr>
            <a:spLocks noChangeAspect="1" noEditPoints="1"/>
          </xdr:cNvSpPr>
        </xdr:nvSpPr>
        <xdr:spPr bwMode="auto">
          <a:xfrm>
            <a:off x="10751" y="9948"/>
            <a:ext cx="477" cy="143"/>
          </a:xfrm>
          <a:custGeom>
            <a:avLst/>
            <a:gdLst>
              <a:gd name="T0" fmla="*/ 1 w 954"/>
              <a:gd name="T1" fmla="*/ 1 h 286"/>
              <a:gd name="T2" fmla="*/ 1 w 954"/>
              <a:gd name="T3" fmla="*/ 1 h 286"/>
              <a:gd name="T4" fmla="*/ 1 w 954"/>
              <a:gd name="T5" fmla="*/ 1 h 286"/>
              <a:gd name="T6" fmla="*/ 0 w 954"/>
              <a:gd name="T7" fmla="*/ 1 h 286"/>
              <a:gd name="T8" fmla="*/ 1 w 954"/>
              <a:gd name="T9" fmla="*/ 1 h 286"/>
              <a:gd name="T10" fmla="*/ 1 w 954"/>
              <a:gd name="T11" fmla="*/ 1 h 286"/>
              <a:gd name="T12" fmla="*/ 1 w 954"/>
              <a:gd name="T13" fmla="*/ 1 h 286"/>
              <a:gd name="T14" fmla="*/ 1 w 954"/>
              <a:gd name="T15" fmla="*/ 1 h 286"/>
              <a:gd name="T16" fmla="*/ 1 w 954"/>
              <a:gd name="T17" fmla="*/ 1 h 286"/>
              <a:gd name="T18" fmla="*/ 1 w 954"/>
              <a:gd name="T19" fmla="*/ 1 h 286"/>
              <a:gd name="T20" fmla="*/ 1 w 954"/>
              <a:gd name="T21" fmla="*/ 1 h 286"/>
              <a:gd name="T22" fmla="*/ 1 w 954"/>
              <a:gd name="T23" fmla="*/ 1 h 286"/>
              <a:gd name="T24" fmla="*/ 1 w 954"/>
              <a:gd name="T25" fmla="*/ 1 h 286"/>
              <a:gd name="T26" fmla="*/ 1 w 954"/>
              <a:gd name="T27" fmla="*/ 1 h 286"/>
              <a:gd name="T28" fmla="*/ 1 w 954"/>
              <a:gd name="T29" fmla="*/ 1 h 286"/>
              <a:gd name="T30" fmla="*/ 1 w 954"/>
              <a:gd name="T31" fmla="*/ 1 h 286"/>
              <a:gd name="T32" fmla="*/ 1 w 954"/>
              <a:gd name="T33" fmla="*/ 1 h 286"/>
              <a:gd name="T34" fmla="*/ 1 w 954"/>
              <a:gd name="T35" fmla="*/ 1 h 286"/>
              <a:gd name="T36" fmla="*/ 1 w 954"/>
              <a:gd name="T37" fmla="*/ 1 h 286"/>
              <a:gd name="T38" fmla="*/ 1 w 954"/>
              <a:gd name="T39" fmla="*/ 1 h 286"/>
              <a:gd name="T40" fmla="*/ 1 w 954"/>
              <a:gd name="T41" fmla="*/ 1 h 286"/>
              <a:gd name="T42" fmla="*/ 1 w 954"/>
              <a:gd name="T43" fmla="*/ 1 h 286"/>
              <a:gd name="T44" fmla="*/ 1 w 954"/>
              <a:gd name="T45" fmla="*/ 1 h 286"/>
              <a:gd name="T46" fmla="*/ 1 w 954"/>
              <a:gd name="T47" fmla="*/ 1 h 286"/>
              <a:gd name="T48" fmla="*/ 1 w 954"/>
              <a:gd name="T49" fmla="*/ 1 h 286"/>
              <a:gd name="T50" fmla="*/ 1 w 954"/>
              <a:gd name="T51" fmla="*/ 1 h 286"/>
              <a:gd name="T52" fmla="*/ 1 w 954"/>
              <a:gd name="T53" fmla="*/ 1 h 286"/>
              <a:gd name="T54" fmla="*/ 1 w 954"/>
              <a:gd name="T55" fmla="*/ 1 h 286"/>
              <a:gd name="T56" fmla="*/ 1 w 954"/>
              <a:gd name="T57" fmla="*/ 1 h 286"/>
              <a:gd name="T58" fmla="*/ 1 w 954"/>
              <a:gd name="T59" fmla="*/ 1 h 286"/>
              <a:gd name="T60" fmla="*/ 1 w 954"/>
              <a:gd name="T61" fmla="*/ 1 h 286"/>
              <a:gd name="T62" fmla="*/ 1 w 954"/>
              <a:gd name="T63" fmla="*/ 1 h 286"/>
              <a:gd name="T64" fmla="*/ 1 w 954"/>
              <a:gd name="T65" fmla="*/ 1 h 286"/>
              <a:gd name="T66" fmla="*/ 1 w 954"/>
              <a:gd name="T67" fmla="*/ 1 h 286"/>
              <a:gd name="T68" fmla="*/ 1 w 954"/>
              <a:gd name="T69" fmla="*/ 1 h 286"/>
              <a:gd name="T70" fmla="*/ 1 w 954"/>
              <a:gd name="T71" fmla="*/ 1 h 286"/>
              <a:gd name="T72" fmla="*/ 1 w 954"/>
              <a:gd name="T73" fmla="*/ 1 h 286"/>
              <a:gd name="T74" fmla="*/ 1 w 954"/>
              <a:gd name="T75" fmla="*/ 1 h 286"/>
              <a:gd name="T76" fmla="*/ 1 w 954"/>
              <a:gd name="T77" fmla="*/ 1 h 286"/>
              <a:gd name="T78" fmla="*/ 1 w 954"/>
              <a:gd name="T79" fmla="*/ 1 h 286"/>
              <a:gd name="T80" fmla="*/ 1 w 954"/>
              <a:gd name="T81" fmla="*/ 1 h 286"/>
              <a:gd name="T82" fmla="*/ 1 w 954"/>
              <a:gd name="T83" fmla="*/ 1 h 286"/>
              <a:gd name="T84" fmla="*/ 1 w 954"/>
              <a:gd name="T85" fmla="*/ 1 h 286"/>
              <a:gd name="T86" fmla="*/ 1 w 954"/>
              <a:gd name="T87" fmla="*/ 1 h 286"/>
              <a:gd name="T88" fmla="*/ 1 w 954"/>
              <a:gd name="T89" fmla="*/ 1 h 286"/>
              <a:gd name="T90" fmla="*/ 1 w 954"/>
              <a:gd name="T91" fmla="*/ 1 h 286"/>
              <a:gd name="T92" fmla="*/ 1 w 954"/>
              <a:gd name="T93" fmla="*/ 1 h 286"/>
              <a:gd name="T94" fmla="*/ 1 w 954"/>
              <a:gd name="T95" fmla="*/ 1 h 286"/>
              <a:gd name="T96" fmla="*/ 1 w 954"/>
              <a:gd name="T97" fmla="*/ 1 h 286"/>
              <a:gd name="T98" fmla="*/ 1 w 954"/>
              <a:gd name="T99" fmla="*/ 1 h 286"/>
              <a:gd name="T100" fmla="*/ 1 w 954"/>
              <a:gd name="T101" fmla="*/ 1 h 286"/>
              <a:gd name="T102" fmla="*/ 1 w 954"/>
              <a:gd name="T103" fmla="*/ 1 h 286"/>
              <a:gd name="T104" fmla="*/ 1 w 954"/>
              <a:gd name="T105" fmla="*/ 1 h 286"/>
              <a:gd name="T106" fmla="*/ 1 w 954"/>
              <a:gd name="T107" fmla="*/ 1 h 286"/>
              <a:gd name="T108" fmla="*/ 1 w 954"/>
              <a:gd name="T109" fmla="*/ 1 h 286"/>
              <a:gd name="T110" fmla="*/ 1 w 954"/>
              <a:gd name="T111" fmla="*/ 1 h 28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954"/>
              <a:gd name="T169" fmla="*/ 0 h 286"/>
              <a:gd name="T170" fmla="*/ 954 w 954"/>
              <a:gd name="T171" fmla="*/ 286 h 286"/>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954" h="286">
                <a:moveTo>
                  <a:pt x="148" y="284"/>
                </a:moveTo>
                <a:lnTo>
                  <a:pt x="148" y="251"/>
                </a:lnTo>
                <a:lnTo>
                  <a:pt x="142" y="259"/>
                </a:lnTo>
                <a:lnTo>
                  <a:pt x="136" y="267"/>
                </a:lnTo>
                <a:lnTo>
                  <a:pt x="130" y="272"/>
                </a:lnTo>
                <a:lnTo>
                  <a:pt x="123" y="278"/>
                </a:lnTo>
                <a:lnTo>
                  <a:pt x="116" y="282"/>
                </a:lnTo>
                <a:lnTo>
                  <a:pt x="107" y="284"/>
                </a:lnTo>
                <a:lnTo>
                  <a:pt x="98" y="286"/>
                </a:lnTo>
                <a:lnTo>
                  <a:pt x="88" y="286"/>
                </a:lnTo>
                <a:lnTo>
                  <a:pt x="82" y="286"/>
                </a:lnTo>
                <a:lnTo>
                  <a:pt x="77" y="285"/>
                </a:lnTo>
                <a:lnTo>
                  <a:pt x="71" y="285"/>
                </a:lnTo>
                <a:lnTo>
                  <a:pt x="65" y="284"/>
                </a:lnTo>
                <a:lnTo>
                  <a:pt x="59" y="281"/>
                </a:lnTo>
                <a:lnTo>
                  <a:pt x="53" y="279"/>
                </a:lnTo>
                <a:lnTo>
                  <a:pt x="48" y="276"/>
                </a:lnTo>
                <a:lnTo>
                  <a:pt x="43" y="274"/>
                </a:lnTo>
                <a:lnTo>
                  <a:pt x="33" y="267"/>
                </a:lnTo>
                <a:lnTo>
                  <a:pt x="24" y="258"/>
                </a:lnTo>
                <a:lnTo>
                  <a:pt x="17" y="247"/>
                </a:lnTo>
                <a:lnTo>
                  <a:pt x="11" y="235"/>
                </a:lnTo>
                <a:lnTo>
                  <a:pt x="8" y="230"/>
                </a:lnTo>
                <a:lnTo>
                  <a:pt x="5" y="223"/>
                </a:lnTo>
                <a:lnTo>
                  <a:pt x="4" y="217"/>
                </a:lnTo>
                <a:lnTo>
                  <a:pt x="3" y="210"/>
                </a:lnTo>
                <a:lnTo>
                  <a:pt x="1" y="203"/>
                </a:lnTo>
                <a:lnTo>
                  <a:pt x="0" y="196"/>
                </a:lnTo>
                <a:lnTo>
                  <a:pt x="0" y="189"/>
                </a:lnTo>
                <a:lnTo>
                  <a:pt x="0" y="180"/>
                </a:lnTo>
                <a:lnTo>
                  <a:pt x="0" y="173"/>
                </a:lnTo>
                <a:lnTo>
                  <a:pt x="0" y="166"/>
                </a:lnTo>
                <a:lnTo>
                  <a:pt x="1" y="159"/>
                </a:lnTo>
                <a:lnTo>
                  <a:pt x="3" y="152"/>
                </a:lnTo>
                <a:lnTo>
                  <a:pt x="4" y="145"/>
                </a:lnTo>
                <a:lnTo>
                  <a:pt x="5" y="139"/>
                </a:lnTo>
                <a:lnTo>
                  <a:pt x="7" y="132"/>
                </a:lnTo>
                <a:lnTo>
                  <a:pt x="10" y="126"/>
                </a:lnTo>
                <a:lnTo>
                  <a:pt x="16" y="115"/>
                </a:lnTo>
                <a:lnTo>
                  <a:pt x="23" y="103"/>
                </a:lnTo>
                <a:lnTo>
                  <a:pt x="32" y="95"/>
                </a:lnTo>
                <a:lnTo>
                  <a:pt x="42" y="88"/>
                </a:lnTo>
                <a:lnTo>
                  <a:pt x="48" y="85"/>
                </a:lnTo>
                <a:lnTo>
                  <a:pt x="53" y="81"/>
                </a:lnTo>
                <a:lnTo>
                  <a:pt x="59" y="79"/>
                </a:lnTo>
                <a:lnTo>
                  <a:pt x="65" y="76"/>
                </a:lnTo>
                <a:lnTo>
                  <a:pt x="71" y="75"/>
                </a:lnTo>
                <a:lnTo>
                  <a:pt x="77" y="75"/>
                </a:lnTo>
                <a:lnTo>
                  <a:pt x="82" y="74"/>
                </a:lnTo>
                <a:lnTo>
                  <a:pt x="88" y="74"/>
                </a:lnTo>
                <a:lnTo>
                  <a:pt x="98" y="74"/>
                </a:lnTo>
                <a:lnTo>
                  <a:pt x="107" y="76"/>
                </a:lnTo>
                <a:lnTo>
                  <a:pt x="116" y="79"/>
                </a:lnTo>
                <a:lnTo>
                  <a:pt x="123" y="84"/>
                </a:lnTo>
                <a:lnTo>
                  <a:pt x="130" y="88"/>
                </a:lnTo>
                <a:lnTo>
                  <a:pt x="136" y="93"/>
                </a:lnTo>
                <a:lnTo>
                  <a:pt x="142" y="101"/>
                </a:lnTo>
                <a:lnTo>
                  <a:pt x="148" y="108"/>
                </a:lnTo>
                <a:lnTo>
                  <a:pt x="148" y="0"/>
                </a:lnTo>
                <a:lnTo>
                  <a:pt x="183" y="0"/>
                </a:lnTo>
                <a:lnTo>
                  <a:pt x="183" y="284"/>
                </a:lnTo>
                <a:lnTo>
                  <a:pt x="148" y="284"/>
                </a:lnTo>
                <a:close/>
                <a:moveTo>
                  <a:pt x="34" y="180"/>
                </a:moveTo>
                <a:lnTo>
                  <a:pt x="34" y="189"/>
                </a:lnTo>
                <a:lnTo>
                  <a:pt x="36" y="197"/>
                </a:lnTo>
                <a:lnTo>
                  <a:pt x="37" y="204"/>
                </a:lnTo>
                <a:lnTo>
                  <a:pt x="39" y="211"/>
                </a:lnTo>
                <a:lnTo>
                  <a:pt x="40" y="218"/>
                </a:lnTo>
                <a:lnTo>
                  <a:pt x="43" y="224"/>
                </a:lnTo>
                <a:lnTo>
                  <a:pt x="48" y="230"/>
                </a:lnTo>
                <a:lnTo>
                  <a:pt x="50" y="235"/>
                </a:lnTo>
                <a:lnTo>
                  <a:pt x="59" y="242"/>
                </a:lnTo>
                <a:lnTo>
                  <a:pt x="69" y="248"/>
                </a:lnTo>
                <a:lnTo>
                  <a:pt x="80" y="251"/>
                </a:lnTo>
                <a:lnTo>
                  <a:pt x="91" y="252"/>
                </a:lnTo>
                <a:lnTo>
                  <a:pt x="103" y="251"/>
                </a:lnTo>
                <a:lnTo>
                  <a:pt x="113" y="248"/>
                </a:lnTo>
                <a:lnTo>
                  <a:pt x="122" y="242"/>
                </a:lnTo>
                <a:lnTo>
                  <a:pt x="130" y="235"/>
                </a:lnTo>
                <a:lnTo>
                  <a:pt x="135" y="231"/>
                </a:lnTo>
                <a:lnTo>
                  <a:pt x="138" y="225"/>
                </a:lnTo>
                <a:lnTo>
                  <a:pt x="141" y="220"/>
                </a:lnTo>
                <a:lnTo>
                  <a:pt x="143" y="214"/>
                </a:lnTo>
                <a:lnTo>
                  <a:pt x="145" y="207"/>
                </a:lnTo>
                <a:lnTo>
                  <a:pt x="146" y="200"/>
                </a:lnTo>
                <a:lnTo>
                  <a:pt x="148" y="191"/>
                </a:lnTo>
                <a:lnTo>
                  <a:pt x="148" y="183"/>
                </a:lnTo>
                <a:lnTo>
                  <a:pt x="148" y="173"/>
                </a:lnTo>
                <a:lnTo>
                  <a:pt x="146" y="164"/>
                </a:lnTo>
                <a:lnTo>
                  <a:pt x="145" y="157"/>
                </a:lnTo>
                <a:lnTo>
                  <a:pt x="143" y="150"/>
                </a:lnTo>
                <a:lnTo>
                  <a:pt x="141" y="143"/>
                </a:lnTo>
                <a:lnTo>
                  <a:pt x="138" y="137"/>
                </a:lnTo>
                <a:lnTo>
                  <a:pt x="135" y="132"/>
                </a:lnTo>
                <a:lnTo>
                  <a:pt x="130" y="126"/>
                </a:lnTo>
                <a:lnTo>
                  <a:pt x="122" y="119"/>
                </a:lnTo>
                <a:lnTo>
                  <a:pt x="113" y="112"/>
                </a:lnTo>
                <a:lnTo>
                  <a:pt x="101" y="109"/>
                </a:lnTo>
                <a:lnTo>
                  <a:pt x="90" y="108"/>
                </a:lnTo>
                <a:lnTo>
                  <a:pt x="78" y="109"/>
                </a:lnTo>
                <a:lnTo>
                  <a:pt x="68" y="112"/>
                </a:lnTo>
                <a:lnTo>
                  <a:pt x="59" y="118"/>
                </a:lnTo>
                <a:lnTo>
                  <a:pt x="50" y="126"/>
                </a:lnTo>
                <a:lnTo>
                  <a:pt x="46" y="130"/>
                </a:lnTo>
                <a:lnTo>
                  <a:pt x="43" y="136"/>
                </a:lnTo>
                <a:lnTo>
                  <a:pt x="40" y="142"/>
                </a:lnTo>
                <a:lnTo>
                  <a:pt x="39" y="149"/>
                </a:lnTo>
                <a:lnTo>
                  <a:pt x="36" y="156"/>
                </a:lnTo>
                <a:lnTo>
                  <a:pt x="36" y="163"/>
                </a:lnTo>
                <a:lnTo>
                  <a:pt x="34" y="172"/>
                </a:lnTo>
                <a:lnTo>
                  <a:pt x="34" y="180"/>
                </a:lnTo>
                <a:close/>
                <a:moveTo>
                  <a:pt x="245" y="284"/>
                </a:moveTo>
                <a:lnTo>
                  <a:pt x="245" y="250"/>
                </a:lnTo>
                <a:lnTo>
                  <a:pt x="280" y="250"/>
                </a:lnTo>
                <a:lnTo>
                  <a:pt x="280" y="284"/>
                </a:lnTo>
                <a:lnTo>
                  <a:pt x="245" y="284"/>
                </a:lnTo>
                <a:close/>
                <a:moveTo>
                  <a:pt x="340" y="180"/>
                </a:moveTo>
                <a:lnTo>
                  <a:pt x="340" y="167"/>
                </a:lnTo>
                <a:lnTo>
                  <a:pt x="341" y="154"/>
                </a:lnTo>
                <a:lnTo>
                  <a:pt x="344" y="142"/>
                </a:lnTo>
                <a:lnTo>
                  <a:pt x="347" y="132"/>
                </a:lnTo>
                <a:lnTo>
                  <a:pt x="351" y="122"/>
                </a:lnTo>
                <a:lnTo>
                  <a:pt x="357" y="112"/>
                </a:lnTo>
                <a:lnTo>
                  <a:pt x="364" y="103"/>
                </a:lnTo>
                <a:lnTo>
                  <a:pt x="372" y="96"/>
                </a:lnTo>
                <a:lnTo>
                  <a:pt x="379" y="91"/>
                </a:lnTo>
                <a:lnTo>
                  <a:pt x="386" y="86"/>
                </a:lnTo>
                <a:lnTo>
                  <a:pt x="393" y="84"/>
                </a:lnTo>
                <a:lnTo>
                  <a:pt x="401" y="79"/>
                </a:lnTo>
                <a:lnTo>
                  <a:pt x="409" y="76"/>
                </a:lnTo>
                <a:lnTo>
                  <a:pt x="418" y="75"/>
                </a:lnTo>
                <a:lnTo>
                  <a:pt x="427" y="74"/>
                </a:lnTo>
                <a:lnTo>
                  <a:pt x="436" y="74"/>
                </a:lnTo>
                <a:lnTo>
                  <a:pt x="446" y="74"/>
                </a:lnTo>
                <a:lnTo>
                  <a:pt x="456" y="75"/>
                </a:lnTo>
                <a:lnTo>
                  <a:pt x="466" y="78"/>
                </a:lnTo>
                <a:lnTo>
                  <a:pt x="475" y="81"/>
                </a:lnTo>
                <a:lnTo>
                  <a:pt x="484" y="85"/>
                </a:lnTo>
                <a:lnTo>
                  <a:pt x="491" y="89"/>
                </a:lnTo>
                <a:lnTo>
                  <a:pt x="498" y="95"/>
                </a:lnTo>
                <a:lnTo>
                  <a:pt x="505" y="102"/>
                </a:lnTo>
                <a:lnTo>
                  <a:pt x="511" y="109"/>
                </a:lnTo>
                <a:lnTo>
                  <a:pt x="517" y="118"/>
                </a:lnTo>
                <a:lnTo>
                  <a:pt x="521" y="126"/>
                </a:lnTo>
                <a:lnTo>
                  <a:pt x="526" y="135"/>
                </a:lnTo>
                <a:lnTo>
                  <a:pt x="527" y="145"/>
                </a:lnTo>
                <a:lnTo>
                  <a:pt x="530" y="154"/>
                </a:lnTo>
                <a:lnTo>
                  <a:pt x="532" y="166"/>
                </a:lnTo>
                <a:lnTo>
                  <a:pt x="532" y="177"/>
                </a:lnTo>
                <a:lnTo>
                  <a:pt x="532" y="187"/>
                </a:lnTo>
                <a:lnTo>
                  <a:pt x="532" y="196"/>
                </a:lnTo>
                <a:lnTo>
                  <a:pt x="530" y="204"/>
                </a:lnTo>
                <a:lnTo>
                  <a:pt x="529" y="213"/>
                </a:lnTo>
                <a:lnTo>
                  <a:pt x="527" y="220"/>
                </a:lnTo>
                <a:lnTo>
                  <a:pt x="526" y="227"/>
                </a:lnTo>
                <a:lnTo>
                  <a:pt x="523" y="234"/>
                </a:lnTo>
                <a:lnTo>
                  <a:pt x="520" y="240"/>
                </a:lnTo>
                <a:lnTo>
                  <a:pt x="514" y="250"/>
                </a:lnTo>
                <a:lnTo>
                  <a:pt x="505" y="259"/>
                </a:lnTo>
                <a:lnTo>
                  <a:pt x="497" y="268"/>
                </a:lnTo>
                <a:lnTo>
                  <a:pt x="485" y="274"/>
                </a:lnTo>
                <a:lnTo>
                  <a:pt x="479" y="276"/>
                </a:lnTo>
                <a:lnTo>
                  <a:pt x="473" y="279"/>
                </a:lnTo>
                <a:lnTo>
                  <a:pt x="468" y="281"/>
                </a:lnTo>
                <a:lnTo>
                  <a:pt x="462" y="284"/>
                </a:lnTo>
                <a:lnTo>
                  <a:pt x="455" y="285"/>
                </a:lnTo>
                <a:lnTo>
                  <a:pt x="449" y="285"/>
                </a:lnTo>
                <a:lnTo>
                  <a:pt x="441" y="286"/>
                </a:lnTo>
                <a:lnTo>
                  <a:pt x="436" y="286"/>
                </a:lnTo>
                <a:lnTo>
                  <a:pt x="425" y="286"/>
                </a:lnTo>
                <a:lnTo>
                  <a:pt x="415" y="285"/>
                </a:lnTo>
                <a:lnTo>
                  <a:pt x="405" y="282"/>
                </a:lnTo>
                <a:lnTo>
                  <a:pt x="396" y="279"/>
                </a:lnTo>
                <a:lnTo>
                  <a:pt x="388" y="276"/>
                </a:lnTo>
                <a:lnTo>
                  <a:pt x="380" y="271"/>
                </a:lnTo>
                <a:lnTo>
                  <a:pt x="373" y="267"/>
                </a:lnTo>
                <a:lnTo>
                  <a:pt x="366" y="259"/>
                </a:lnTo>
                <a:lnTo>
                  <a:pt x="360" y="252"/>
                </a:lnTo>
                <a:lnTo>
                  <a:pt x="354" y="244"/>
                </a:lnTo>
                <a:lnTo>
                  <a:pt x="350" y="235"/>
                </a:lnTo>
                <a:lnTo>
                  <a:pt x="347" y="225"/>
                </a:lnTo>
                <a:lnTo>
                  <a:pt x="344" y="215"/>
                </a:lnTo>
                <a:lnTo>
                  <a:pt x="341" y="204"/>
                </a:lnTo>
                <a:lnTo>
                  <a:pt x="340" y="193"/>
                </a:lnTo>
                <a:lnTo>
                  <a:pt x="340" y="180"/>
                </a:lnTo>
                <a:close/>
                <a:moveTo>
                  <a:pt x="375" y="180"/>
                </a:moveTo>
                <a:lnTo>
                  <a:pt x="375" y="189"/>
                </a:lnTo>
                <a:lnTo>
                  <a:pt x="376" y="197"/>
                </a:lnTo>
                <a:lnTo>
                  <a:pt x="377" y="204"/>
                </a:lnTo>
                <a:lnTo>
                  <a:pt x="379" y="211"/>
                </a:lnTo>
                <a:lnTo>
                  <a:pt x="382" y="218"/>
                </a:lnTo>
                <a:lnTo>
                  <a:pt x="385" y="224"/>
                </a:lnTo>
                <a:lnTo>
                  <a:pt x="388" y="230"/>
                </a:lnTo>
                <a:lnTo>
                  <a:pt x="392" y="235"/>
                </a:lnTo>
                <a:lnTo>
                  <a:pt x="396" y="240"/>
                </a:lnTo>
                <a:lnTo>
                  <a:pt x="401" y="242"/>
                </a:lnTo>
                <a:lnTo>
                  <a:pt x="407" y="245"/>
                </a:lnTo>
                <a:lnTo>
                  <a:pt x="412" y="248"/>
                </a:lnTo>
                <a:lnTo>
                  <a:pt x="417" y="250"/>
                </a:lnTo>
                <a:lnTo>
                  <a:pt x="423" y="251"/>
                </a:lnTo>
                <a:lnTo>
                  <a:pt x="430" y="252"/>
                </a:lnTo>
                <a:lnTo>
                  <a:pt x="436" y="252"/>
                </a:lnTo>
                <a:lnTo>
                  <a:pt x="441" y="252"/>
                </a:lnTo>
                <a:lnTo>
                  <a:pt x="449" y="251"/>
                </a:lnTo>
                <a:lnTo>
                  <a:pt x="455" y="250"/>
                </a:lnTo>
                <a:lnTo>
                  <a:pt x="460" y="248"/>
                </a:lnTo>
                <a:lnTo>
                  <a:pt x="465" y="245"/>
                </a:lnTo>
                <a:lnTo>
                  <a:pt x="471" y="242"/>
                </a:lnTo>
                <a:lnTo>
                  <a:pt x="475" y="240"/>
                </a:lnTo>
                <a:lnTo>
                  <a:pt x="479" y="235"/>
                </a:lnTo>
                <a:lnTo>
                  <a:pt x="484" y="230"/>
                </a:lnTo>
                <a:lnTo>
                  <a:pt x="486" y="224"/>
                </a:lnTo>
                <a:lnTo>
                  <a:pt x="489" y="218"/>
                </a:lnTo>
                <a:lnTo>
                  <a:pt x="492" y="211"/>
                </a:lnTo>
                <a:lnTo>
                  <a:pt x="494" y="204"/>
                </a:lnTo>
                <a:lnTo>
                  <a:pt x="495" y="197"/>
                </a:lnTo>
                <a:lnTo>
                  <a:pt x="497" y="189"/>
                </a:lnTo>
                <a:lnTo>
                  <a:pt x="497" y="179"/>
                </a:lnTo>
                <a:lnTo>
                  <a:pt x="497" y="170"/>
                </a:lnTo>
                <a:lnTo>
                  <a:pt x="495" y="163"/>
                </a:lnTo>
                <a:lnTo>
                  <a:pt x="494" y="154"/>
                </a:lnTo>
                <a:lnTo>
                  <a:pt x="492" y="147"/>
                </a:lnTo>
                <a:lnTo>
                  <a:pt x="489" y="142"/>
                </a:lnTo>
                <a:lnTo>
                  <a:pt x="486" y="136"/>
                </a:lnTo>
                <a:lnTo>
                  <a:pt x="484" y="130"/>
                </a:lnTo>
                <a:lnTo>
                  <a:pt x="479" y="126"/>
                </a:lnTo>
                <a:lnTo>
                  <a:pt x="475" y="122"/>
                </a:lnTo>
                <a:lnTo>
                  <a:pt x="471" y="119"/>
                </a:lnTo>
                <a:lnTo>
                  <a:pt x="465" y="115"/>
                </a:lnTo>
                <a:lnTo>
                  <a:pt x="460" y="112"/>
                </a:lnTo>
                <a:lnTo>
                  <a:pt x="455" y="111"/>
                </a:lnTo>
                <a:lnTo>
                  <a:pt x="449" y="109"/>
                </a:lnTo>
                <a:lnTo>
                  <a:pt x="441" y="108"/>
                </a:lnTo>
                <a:lnTo>
                  <a:pt x="436" y="108"/>
                </a:lnTo>
                <a:lnTo>
                  <a:pt x="430" y="108"/>
                </a:lnTo>
                <a:lnTo>
                  <a:pt x="423" y="109"/>
                </a:lnTo>
                <a:lnTo>
                  <a:pt x="417" y="111"/>
                </a:lnTo>
                <a:lnTo>
                  <a:pt x="412" y="112"/>
                </a:lnTo>
                <a:lnTo>
                  <a:pt x="407" y="115"/>
                </a:lnTo>
                <a:lnTo>
                  <a:pt x="401" y="118"/>
                </a:lnTo>
                <a:lnTo>
                  <a:pt x="396" y="122"/>
                </a:lnTo>
                <a:lnTo>
                  <a:pt x="392" y="126"/>
                </a:lnTo>
                <a:lnTo>
                  <a:pt x="388" y="130"/>
                </a:lnTo>
                <a:lnTo>
                  <a:pt x="385" y="136"/>
                </a:lnTo>
                <a:lnTo>
                  <a:pt x="382" y="142"/>
                </a:lnTo>
                <a:lnTo>
                  <a:pt x="379" y="149"/>
                </a:lnTo>
                <a:lnTo>
                  <a:pt x="377" y="156"/>
                </a:lnTo>
                <a:lnTo>
                  <a:pt x="376" y="163"/>
                </a:lnTo>
                <a:lnTo>
                  <a:pt x="375" y="172"/>
                </a:lnTo>
                <a:lnTo>
                  <a:pt x="375" y="180"/>
                </a:lnTo>
                <a:close/>
                <a:moveTo>
                  <a:pt x="582" y="284"/>
                </a:moveTo>
                <a:lnTo>
                  <a:pt x="582" y="250"/>
                </a:lnTo>
                <a:lnTo>
                  <a:pt x="617" y="250"/>
                </a:lnTo>
                <a:lnTo>
                  <a:pt x="617" y="284"/>
                </a:lnTo>
                <a:lnTo>
                  <a:pt x="582" y="284"/>
                </a:lnTo>
                <a:close/>
                <a:moveTo>
                  <a:pt x="677" y="180"/>
                </a:moveTo>
                <a:lnTo>
                  <a:pt x="677" y="167"/>
                </a:lnTo>
                <a:lnTo>
                  <a:pt x="678" y="154"/>
                </a:lnTo>
                <a:lnTo>
                  <a:pt x="681" y="142"/>
                </a:lnTo>
                <a:lnTo>
                  <a:pt x="684" y="132"/>
                </a:lnTo>
                <a:lnTo>
                  <a:pt x="689" y="122"/>
                </a:lnTo>
                <a:lnTo>
                  <a:pt x="694" y="112"/>
                </a:lnTo>
                <a:lnTo>
                  <a:pt x="702" y="103"/>
                </a:lnTo>
                <a:lnTo>
                  <a:pt x="709" y="96"/>
                </a:lnTo>
                <a:lnTo>
                  <a:pt x="716" y="91"/>
                </a:lnTo>
                <a:lnTo>
                  <a:pt x="723" y="86"/>
                </a:lnTo>
                <a:lnTo>
                  <a:pt x="731" y="84"/>
                </a:lnTo>
                <a:lnTo>
                  <a:pt x="738" y="79"/>
                </a:lnTo>
                <a:lnTo>
                  <a:pt x="747" y="76"/>
                </a:lnTo>
                <a:lnTo>
                  <a:pt x="755" y="75"/>
                </a:lnTo>
                <a:lnTo>
                  <a:pt x="764" y="74"/>
                </a:lnTo>
                <a:lnTo>
                  <a:pt x="773" y="74"/>
                </a:lnTo>
                <a:lnTo>
                  <a:pt x="783" y="74"/>
                </a:lnTo>
                <a:lnTo>
                  <a:pt x="793" y="75"/>
                </a:lnTo>
                <a:lnTo>
                  <a:pt x="803" y="78"/>
                </a:lnTo>
                <a:lnTo>
                  <a:pt x="812" y="81"/>
                </a:lnTo>
                <a:lnTo>
                  <a:pt x="821" y="85"/>
                </a:lnTo>
                <a:lnTo>
                  <a:pt x="828" y="89"/>
                </a:lnTo>
                <a:lnTo>
                  <a:pt x="835" y="95"/>
                </a:lnTo>
                <a:lnTo>
                  <a:pt x="843" y="102"/>
                </a:lnTo>
                <a:lnTo>
                  <a:pt x="848" y="109"/>
                </a:lnTo>
                <a:lnTo>
                  <a:pt x="854" y="118"/>
                </a:lnTo>
                <a:lnTo>
                  <a:pt x="859" y="126"/>
                </a:lnTo>
                <a:lnTo>
                  <a:pt x="863" y="135"/>
                </a:lnTo>
                <a:lnTo>
                  <a:pt x="864" y="145"/>
                </a:lnTo>
                <a:lnTo>
                  <a:pt x="867" y="154"/>
                </a:lnTo>
                <a:lnTo>
                  <a:pt x="869" y="166"/>
                </a:lnTo>
                <a:lnTo>
                  <a:pt x="869" y="177"/>
                </a:lnTo>
                <a:lnTo>
                  <a:pt x="869" y="187"/>
                </a:lnTo>
                <a:lnTo>
                  <a:pt x="869" y="196"/>
                </a:lnTo>
                <a:lnTo>
                  <a:pt x="867" y="204"/>
                </a:lnTo>
                <a:lnTo>
                  <a:pt x="866" y="213"/>
                </a:lnTo>
                <a:lnTo>
                  <a:pt x="864" y="220"/>
                </a:lnTo>
                <a:lnTo>
                  <a:pt x="863" y="227"/>
                </a:lnTo>
                <a:lnTo>
                  <a:pt x="860" y="234"/>
                </a:lnTo>
                <a:lnTo>
                  <a:pt x="857" y="240"/>
                </a:lnTo>
                <a:lnTo>
                  <a:pt x="851" y="250"/>
                </a:lnTo>
                <a:lnTo>
                  <a:pt x="843" y="259"/>
                </a:lnTo>
                <a:lnTo>
                  <a:pt x="834" y="268"/>
                </a:lnTo>
                <a:lnTo>
                  <a:pt x="822" y="274"/>
                </a:lnTo>
                <a:lnTo>
                  <a:pt x="816" y="276"/>
                </a:lnTo>
                <a:lnTo>
                  <a:pt x="811" y="279"/>
                </a:lnTo>
                <a:lnTo>
                  <a:pt x="805" y="281"/>
                </a:lnTo>
                <a:lnTo>
                  <a:pt x="799" y="284"/>
                </a:lnTo>
                <a:lnTo>
                  <a:pt x="792" y="285"/>
                </a:lnTo>
                <a:lnTo>
                  <a:pt x="786" y="285"/>
                </a:lnTo>
                <a:lnTo>
                  <a:pt x="779" y="286"/>
                </a:lnTo>
                <a:lnTo>
                  <a:pt x="773" y="286"/>
                </a:lnTo>
                <a:lnTo>
                  <a:pt x="763" y="286"/>
                </a:lnTo>
                <a:lnTo>
                  <a:pt x="752" y="285"/>
                </a:lnTo>
                <a:lnTo>
                  <a:pt x="742" y="282"/>
                </a:lnTo>
                <a:lnTo>
                  <a:pt x="734" y="279"/>
                </a:lnTo>
                <a:lnTo>
                  <a:pt x="725" y="276"/>
                </a:lnTo>
                <a:lnTo>
                  <a:pt x="718" y="271"/>
                </a:lnTo>
                <a:lnTo>
                  <a:pt x="710" y="267"/>
                </a:lnTo>
                <a:lnTo>
                  <a:pt x="703" y="259"/>
                </a:lnTo>
                <a:lnTo>
                  <a:pt x="697" y="252"/>
                </a:lnTo>
                <a:lnTo>
                  <a:pt x="691" y="244"/>
                </a:lnTo>
                <a:lnTo>
                  <a:pt x="687" y="235"/>
                </a:lnTo>
                <a:lnTo>
                  <a:pt x="684" y="225"/>
                </a:lnTo>
                <a:lnTo>
                  <a:pt x="681" y="215"/>
                </a:lnTo>
                <a:lnTo>
                  <a:pt x="678" y="204"/>
                </a:lnTo>
                <a:lnTo>
                  <a:pt x="677" y="193"/>
                </a:lnTo>
                <a:lnTo>
                  <a:pt x="677" y="180"/>
                </a:lnTo>
                <a:close/>
                <a:moveTo>
                  <a:pt x="712" y="180"/>
                </a:moveTo>
                <a:lnTo>
                  <a:pt x="712" y="189"/>
                </a:lnTo>
                <a:lnTo>
                  <a:pt x="713" y="197"/>
                </a:lnTo>
                <a:lnTo>
                  <a:pt x="715" y="204"/>
                </a:lnTo>
                <a:lnTo>
                  <a:pt x="716" y="211"/>
                </a:lnTo>
                <a:lnTo>
                  <a:pt x="719" y="218"/>
                </a:lnTo>
                <a:lnTo>
                  <a:pt x="722" y="224"/>
                </a:lnTo>
                <a:lnTo>
                  <a:pt x="725" y="230"/>
                </a:lnTo>
                <a:lnTo>
                  <a:pt x="729" y="235"/>
                </a:lnTo>
                <a:lnTo>
                  <a:pt x="734" y="240"/>
                </a:lnTo>
                <a:lnTo>
                  <a:pt x="738" y="242"/>
                </a:lnTo>
                <a:lnTo>
                  <a:pt x="744" y="245"/>
                </a:lnTo>
                <a:lnTo>
                  <a:pt x="750" y="248"/>
                </a:lnTo>
                <a:lnTo>
                  <a:pt x="754" y="250"/>
                </a:lnTo>
                <a:lnTo>
                  <a:pt x="760" y="251"/>
                </a:lnTo>
                <a:lnTo>
                  <a:pt x="767" y="252"/>
                </a:lnTo>
                <a:lnTo>
                  <a:pt x="773" y="252"/>
                </a:lnTo>
                <a:lnTo>
                  <a:pt x="779" y="252"/>
                </a:lnTo>
                <a:lnTo>
                  <a:pt x="786" y="251"/>
                </a:lnTo>
                <a:lnTo>
                  <a:pt x="792" y="250"/>
                </a:lnTo>
                <a:lnTo>
                  <a:pt x="798" y="248"/>
                </a:lnTo>
                <a:lnTo>
                  <a:pt x="802" y="245"/>
                </a:lnTo>
                <a:lnTo>
                  <a:pt x="808" y="242"/>
                </a:lnTo>
                <a:lnTo>
                  <a:pt x="812" y="240"/>
                </a:lnTo>
                <a:lnTo>
                  <a:pt x="816" y="235"/>
                </a:lnTo>
                <a:lnTo>
                  <a:pt x="821" y="230"/>
                </a:lnTo>
                <a:lnTo>
                  <a:pt x="824" y="224"/>
                </a:lnTo>
                <a:lnTo>
                  <a:pt x="827" y="218"/>
                </a:lnTo>
                <a:lnTo>
                  <a:pt x="830" y="211"/>
                </a:lnTo>
                <a:lnTo>
                  <a:pt x="831" y="204"/>
                </a:lnTo>
                <a:lnTo>
                  <a:pt x="832" y="197"/>
                </a:lnTo>
                <a:lnTo>
                  <a:pt x="834" y="189"/>
                </a:lnTo>
                <a:lnTo>
                  <a:pt x="834" y="179"/>
                </a:lnTo>
                <a:lnTo>
                  <a:pt x="834" y="170"/>
                </a:lnTo>
                <a:lnTo>
                  <a:pt x="832" y="163"/>
                </a:lnTo>
                <a:lnTo>
                  <a:pt x="831" y="154"/>
                </a:lnTo>
                <a:lnTo>
                  <a:pt x="830" y="147"/>
                </a:lnTo>
                <a:lnTo>
                  <a:pt x="827" y="142"/>
                </a:lnTo>
                <a:lnTo>
                  <a:pt x="824" y="136"/>
                </a:lnTo>
                <a:lnTo>
                  <a:pt x="821" y="130"/>
                </a:lnTo>
                <a:lnTo>
                  <a:pt x="816" y="126"/>
                </a:lnTo>
                <a:lnTo>
                  <a:pt x="812" y="122"/>
                </a:lnTo>
                <a:lnTo>
                  <a:pt x="808" y="119"/>
                </a:lnTo>
                <a:lnTo>
                  <a:pt x="802" y="115"/>
                </a:lnTo>
                <a:lnTo>
                  <a:pt x="798" y="112"/>
                </a:lnTo>
                <a:lnTo>
                  <a:pt x="792" y="111"/>
                </a:lnTo>
                <a:lnTo>
                  <a:pt x="786" y="109"/>
                </a:lnTo>
                <a:lnTo>
                  <a:pt x="779" y="108"/>
                </a:lnTo>
                <a:lnTo>
                  <a:pt x="773" y="108"/>
                </a:lnTo>
                <a:lnTo>
                  <a:pt x="767" y="108"/>
                </a:lnTo>
                <a:lnTo>
                  <a:pt x="760" y="109"/>
                </a:lnTo>
                <a:lnTo>
                  <a:pt x="754" y="111"/>
                </a:lnTo>
                <a:lnTo>
                  <a:pt x="750" y="112"/>
                </a:lnTo>
                <a:lnTo>
                  <a:pt x="744" y="115"/>
                </a:lnTo>
                <a:lnTo>
                  <a:pt x="738" y="118"/>
                </a:lnTo>
                <a:lnTo>
                  <a:pt x="734" y="122"/>
                </a:lnTo>
                <a:lnTo>
                  <a:pt x="729" y="126"/>
                </a:lnTo>
                <a:lnTo>
                  <a:pt x="725" y="130"/>
                </a:lnTo>
                <a:lnTo>
                  <a:pt x="722" y="136"/>
                </a:lnTo>
                <a:lnTo>
                  <a:pt x="719" y="142"/>
                </a:lnTo>
                <a:lnTo>
                  <a:pt x="716" y="149"/>
                </a:lnTo>
                <a:lnTo>
                  <a:pt x="715" y="156"/>
                </a:lnTo>
                <a:lnTo>
                  <a:pt x="713" y="163"/>
                </a:lnTo>
                <a:lnTo>
                  <a:pt x="712" y="172"/>
                </a:lnTo>
                <a:lnTo>
                  <a:pt x="712" y="180"/>
                </a:lnTo>
                <a:close/>
                <a:moveTo>
                  <a:pt x="920" y="284"/>
                </a:moveTo>
                <a:lnTo>
                  <a:pt x="920" y="250"/>
                </a:lnTo>
                <a:lnTo>
                  <a:pt x="954" y="250"/>
                </a:lnTo>
                <a:lnTo>
                  <a:pt x="954" y="284"/>
                </a:lnTo>
                <a:lnTo>
                  <a:pt x="920" y="28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 name="Freeform 7"/>
          <xdr:cNvSpPr>
            <a:spLocks noChangeAspect="1" noEditPoints="1"/>
          </xdr:cNvSpPr>
        </xdr:nvSpPr>
        <xdr:spPr bwMode="auto">
          <a:xfrm>
            <a:off x="8757" y="10156"/>
            <a:ext cx="2674" cy="104"/>
          </a:xfrm>
          <a:custGeom>
            <a:avLst/>
            <a:gdLst>
              <a:gd name="T0" fmla="*/ 0 w 5349"/>
              <a:gd name="T1" fmla="*/ 0 h 209"/>
              <a:gd name="T2" fmla="*/ 0 w 5349"/>
              <a:gd name="T3" fmla="*/ 0 h 209"/>
              <a:gd name="T4" fmla="*/ 0 w 5349"/>
              <a:gd name="T5" fmla="*/ 0 h 209"/>
              <a:gd name="T6" fmla="*/ 0 w 5349"/>
              <a:gd name="T7" fmla="*/ 0 h 209"/>
              <a:gd name="T8" fmla="*/ 0 w 5349"/>
              <a:gd name="T9" fmla="*/ 0 h 209"/>
              <a:gd name="T10" fmla="*/ 0 w 5349"/>
              <a:gd name="T11" fmla="*/ 0 h 209"/>
              <a:gd name="T12" fmla="*/ 0 w 5349"/>
              <a:gd name="T13" fmla="*/ 0 h 209"/>
              <a:gd name="T14" fmla="*/ 0 w 5349"/>
              <a:gd name="T15" fmla="*/ 0 h 209"/>
              <a:gd name="T16" fmla="*/ 0 w 5349"/>
              <a:gd name="T17" fmla="*/ 0 h 209"/>
              <a:gd name="T18" fmla="*/ 0 w 5349"/>
              <a:gd name="T19" fmla="*/ 0 h 209"/>
              <a:gd name="T20" fmla="*/ 0 w 5349"/>
              <a:gd name="T21" fmla="*/ 0 h 209"/>
              <a:gd name="T22" fmla="*/ 0 w 5349"/>
              <a:gd name="T23" fmla="*/ 0 h 209"/>
              <a:gd name="T24" fmla="*/ 0 w 5349"/>
              <a:gd name="T25" fmla="*/ 0 h 209"/>
              <a:gd name="T26" fmla="*/ 0 w 5349"/>
              <a:gd name="T27" fmla="*/ 0 h 209"/>
              <a:gd name="T28" fmla="*/ 0 w 5349"/>
              <a:gd name="T29" fmla="*/ 0 h 209"/>
              <a:gd name="T30" fmla="*/ 0 w 5349"/>
              <a:gd name="T31" fmla="*/ 0 h 209"/>
              <a:gd name="T32" fmla="*/ 0 w 5349"/>
              <a:gd name="T33" fmla="*/ 0 h 209"/>
              <a:gd name="T34" fmla="*/ 0 w 5349"/>
              <a:gd name="T35" fmla="*/ 0 h 209"/>
              <a:gd name="T36" fmla="*/ 0 w 5349"/>
              <a:gd name="T37" fmla="*/ 0 h 209"/>
              <a:gd name="T38" fmla="*/ 0 w 5349"/>
              <a:gd name="T39" fmla="*/ 0 h 209"/>
              <a:gd name="T40" fmla="*/ 0 w 5349"/>
              <a:gd name="T41" fmla="*/ 0 h 209"/>
              <a:gd name="T42" fmla="*/ 0 w 5349"/>
              <a:gd name="T43" fmla="*/ 0 h 209"/>
              <a:gd name="T44" fmla="*/ 0 w 5349"/>
              <a:gd name="T45" fmla="*/ 0 h 209"/>
              <a:gd name="T46" fmla="*/ 0 w 5349"/>
              <a:gd name="T47" fmla="*/ 0 h 209"/>
              <a:gd name="T48" fmla="*/ 0 w 5349"/>
              <a:gd name="T49" fmla="*/ 0 h 209"/>
              <a:gd name="T50" fmla="*/ 0 w 5349"/>
              <a:gd name="T51" fmla="*/ 0 h 209"/>
              <a:gd name="T52" fmla="*/ 0 w 5349"/>
              <a:gd name="T53" fmla="*/ 0 h 209"/>
              <a:gd name="T54" fmla="*/ 0 w 5349"/>
              <a:gd name="T55" fmla="*/ 0 h 209"/>
              <a:gd name="T56" fmla="*/ 0 w 5349"/>
              <a:gd name="T57" fmla="*/ 0 h 209"/>
              <a:gd name="T58" fmla="*/ 0 w 5349"/>
              <a:gd name="T59" fmla="*/ 0 h 209"/>
              <a:gd name="T60" fmla="*/ 0 w 5349"/>
              <a:gd name="T61" fmla="*/ 0 h 209"/>
              <a:gd name="T62" fmla="*/ 0 w 5349"/>
              <a:gd name="T63" fmla="*/ 0 h 209"/>
              <a:gd name="T64" fmla="*/ 0 w 5349"/>
              <a:gd name="T65" fmla="*/ 0 h 209"/>
              <a:gd name="T66" fmla="*/ 0 w 5349"/>
              <a:gd name="T67" fmla="*/ 0 h 209"/>
              <a:gd name="T68" fmla="*/ 0 w 5349"/>
              <a:gd name="T69" fmla="*/ 0 h 209"/>
              <a:gd name="T70" fmla="*/ 0 w 5349"/>
              <a:gd name="T71" fmla="*/ 0 h 209"/>
              <a:gd name="T72" fmla="*/ 0 w 5349"/>
              <a:gd name="T73" fmla="*/ 0 h 209"/>
              <a:gd name="T74" fmla="*/ 0 w 5349"/>
              <a:gd name="T75" fmla="*/ 0 h 209"/>
              <a:gd name="T76" fmla="*/ 0 w 5349"/>
              <a:gd name="T77" fmla="*/ 0 h 209"/>
              <a:gd name="T78" fmla="*/ 0 w 5349"/>
              <a:gd name="T79" fmla="*/ 0 h 209"/>
              <a:gd name="T80" fmla="*/ 0 w 5349"/>
              <a:gd name="T81" fmla="*/ 0 h 209"/>
              <a:gd name="T82" fmla="*/ 0 w 5349"/>
              <a:gd name="T83" fmla="*/ 0 h 209"/>
              <a:gd name="T84" fmla="*/ 0 w 5349"/>
              <a:gd name="T85" fmla="*/ 0 h 209"/>
              <a:gd name="T86" fmla="*/ 0 w 5349"/>
              <a:gd name="T87" fmla="*/ 0 h 209"/>
              <a:gd name="T88" fmla="*/ 0 w 5349"/>
              <a:gd name="T89" fmla="*/ 0 h 209"/>
              <a:gd name="T90" fmla="*/ 0 w 5349"/>
              <a:gd name="T91" fmla="*/ 0 h 209"/>
              <a:gd name="T92" fmla="*/ 0 w 5349"/>
              <a:gd name="T93" fmla="*/ 0 h 209"/>
              <a:gd name="T94" fmla="*/ 0 w 5349"/>
              <a:gd name="T95" fmla="*/ 0 h 209"/>
              <a:gd name="T96" fmla="*/ 0 w 5349"/>
              <a:gd name="T97" fmla="*/ 0 h 209"/>
              <a:gd name="T98" fmla="*/ 0 w 5349"/>
              <a:gd name="T99" fmla="*/ 0 h 209"/>
              <a:gd name="T100" fmla="*/ 0 w 5349"/>
              <a:gd name="T101" fmla="*/ 0 h 209"/>
              <a:gd name="T102" fmla="*/ 0 w 5349"/>
              <a:gd name="T103" fmla="*/ 0 h 209"/>
              <a:gd name="T104" fmla="*/ 0 w 5349"/>
              <a:gd name="T105" fmla="*/ 0 h 209"/>
              <a:gd name="T106" fmla="*/ 0 w 5349"/>
              <a:gd name="T107" fmla="*/ 0 h 209"/>
              <a:gd name="T108" fmla="*/ 0 w 5349"/>
              <a:gd name="T109" fmla="*/ 0 h 209"/>
              <a:gd name="T110" fmla="*/ 0 w 5349"/>
              <a:gd name="T111" fmla="*/ 0 h 209"/>
              <a:gd name="T112" fmla="*/ 0 w 5349"/>
              <a:gd name="T113" fmla="*/ 0 h 209"/>
              <a:gd name="T114" fmla="*/ 0 w 5349"/>
              <a:gd name="T115" fmla="*/ 0 h 209"/>
              <a:gd name="T116" fmla="*/ 0 w 5349"/>
              <a:gd name="T117" fmla="*/ 0 h 209"/>
              <a:gd name="T118" fmla="*/ 0 w 5349"/>
              <a:gd name="T119" fmla="*/ 0 h 209"/>
              <a:gd name="T120" fmla="*/ 0 w 5349"/>
              <a:gd name="T121" fmla="*/ 0 h 209"/>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w 5349"/>
              <a:gd name="T184" fmla="*/ 0 h 209"/>
              <a:gd name="T185" fmla="*/ 5349 w 5349"/>
              <a:gd name="T186" fmla="*/ 209 h 209"/>
            </a:gdLst>
            <a:ahLst/>
            <a:cxnLst>
              <a:cxn ang="T122">
                <a:pos x="T0" y="T1"/>
              </a:cxn>
              <a:cxn ang="T123">
                <a:pos x="T2" y="T3"/>
              </a:cxn>
              <a:cxn ang="T124">
                <a:pos x="T4" y="T5"/>
              </a:cxn>
              <a:cxn ang="T125">
                <a:pos x="T6" y="T7"/>
              </a:cxn>
              <a:cxn ang="T126">
                <a:pos x="T8" y="T9"/>
              </a:cxn>
              <a:cxn ang="T127">
                <a:pos x="T10" y="T11"/>
              </a:cxn>
              <a:cxn ang="T128">
                <a:pos x="T12" y="T13"/>
              </a:cxn>
              <a:cxn ang="T129">
                <a:pos x="T14" y="T15"/>
              </a:cxn>
              <a:cxn ang="T130">
                <a:pos x="T16" y="T17"/>
              </a:cxn>
              <a:cxn ang="T131">
                <a:pos x="T18" y="T19"/>
              </a:cxn>
              <a:cxn ang="T132">
                <a:pos x="T20" y="T21"/>
              </a:cxn>
              <a:cxn ang="T133">
                <a:pos x="T22" y="T23"/>
              </a:cxn>
              <a:cxn ang="T134">
                <a:pos x="T24" y="T25"/>
              </a:cxn>
              <a:cxn ang="T135">
                <a:pos x="T26" y="T27"/>
              </a:cxn>
              <a:cxn ang="T136">
                <a:pos x="T28" y="T29"/>
              </a:cxn>
              <a:cxn ang="T137">
                <a:pos x="T30" y="T31"/>
              </a:cxn>
              <a:cxn ang="T138">
                <a:pos x="T32" y="T33"/>
              </a:cxn>
              <a:cxn ang="T139">
                <a:pos x="T34" y="T35"/>
              </a:cxn>
              <a:cxn ang="T140">
                <a:pos x="T36" y="T37"/>
              </a:cxn>
              <a:cxn ang="T141">
                <a:pos x="T38" y="T39"/>
              </a:cxn>
              <a:cxn ang="T142">
                <a:pos x="T40" y="T41"/>
              </a:cxn>
              <a:cxn ang="T143">
                <a:pos x="T42" y="T43"/>
              </a:cxn>
              <a:cxn ang="T144">
                <a:pos x="T44" y="T45"/>
              </a:cxn>
              <a:cxn ang="T145">
                <a:pos x="T46" y="T47"/>
              </a:cxn>
              <a:cxn ang="T146">
                <a:pos x="T48" y="T49"/>
              </a:cxn>
              <a:cxn ang="T147">
                <a:pos x="T50" y="T51"/>
              </a:cxn>
              <a:cxn ang="T148">
                <a:pos x="T52" y="T53"/>
              </a:cxn>
              <a:cxn ang="T149">
                <a:pos x="T54" y="T55"/>
              </a:cxn>
              <a:cxn ang="T150">
                <a:pos x="T56" y="T57"/>
              </a:cxn>
              <a:cxn ang="T151">
                <a:pos x="T58" y="T59"/>
              </a:cxn>
              <a:cxn ang="T152">
                <a:pos x="T60" y="T61"/>
              </a:cxn>
              <a:cxn ang="T153">
                <a:pos x="T62" y="T63"/>
              </a:cxn>
              <a:cxn ang="T154">
                <a:pos x="T64" y="T65"/>
              </a:cxn>
              <a:cxn ang="T155">
                <a:pos x="T66" y="T67"/>
              </a:cxn>
              <a:cxn ang="T156">
                <a:pos x="T68" y="T69"/>
              </a:cxn>
              <a:cxn ang="T157">
                <a:pos x="T70" y="T71"/>
              </a:cxn>
              <a:cxn ang="T158">
                <a:pos x="T72" y="T73"/>
              </a:cxn>
              <a:cxn ang="T159">
                <a:pos x="T74" y="T75"/>
              </a:cxn>
              <a:cxn ang="T160">
                <a:pos x="T76" y="T77"/>
              </a:cxn>
              <a:cxn ang="T161">
                <a:pos x="T78" y="T79"/>
              </a:cxn>
              <a:cxn ang="T162">
                <a:pos x="T80" y="T81"/>
              </a:cxn>
              <a:cxn ang="T163">
                <a:pos x="T82" y="T83"/>
              </a:cxn>
              <a:cxn ang="T164">
                <a:pos x="T84" y="T85"/>
              </a:cxn>
              <a:cxn ang="T165">
                <a:pos x="T86" y="T87"/>
              </a:cxn>
              <a:cxn ang="T166">
                <a:pos x="T88" y="T89"/>
              </a:cxn>
              <a:cxn ang="T167">
                <a:pos x="T90" y="T91"/>
              </a:cxn>
              <a:cxn ang="T168">
                <a:pos x="T92" y="T93"/>
              </a:cxn>
              <a:cxn ang="T169">
                <a:pos x="T94" y="T95"/>
              </a:cxn>
              <a:cxn ang="T170">
                <a:pos x="T96" y="T97"/>
              </a:cxn>
              <a:cxn ang="T171">
                <a:pos x="T98" y="T99"/>
              </a:cxn>
              <a:cxn ang="T172">
                <a:pos x="T100" y="T101"/>
              </a:cxn>
              <a:cxn ang="T173">
                <a:pos x="T102" y="T103"/>
              </a:cxn>
              <a:cxn ang="T174">
                <a:pos x="T104" y="T105"/>
              </a:cxn>
              <a:cxn ang="T175">
                <a:pos x="T106" y="T107"/>
              </a:cxn>
              <a:cxn ang="T176">
                <a:pos x="T108" y="T109"/>
              </a:cxn>
              <a:cxn ang="T177">
                <a:pos x="T110" y="T111"/>
              </a:cxn>
              <a:cxn ang="T178">
                <a:pos x="T112" y="T113"/>
              </a:cxn>
              <a:cxn ang="T179">
                <a:pos x="T114" y="T115"/>
              </a:cxn>
              <a:cxn ang="T180">
                <a:pos x="T116" y="T117"/>
              </a:cxn>
              <a:cxn ang="T181">
                <a:pos x="T118" y="T119"/>
              </a:cxn>
              <a:cxn ang="T182">
                <a:pos x="T120" y="T121"/>
              </a:cxn>
            </a:cxnLst>
            <a:rect l="T183" t="T184" r="T185" b="T186"/>
            <a:pathLst>
              <a:path w="5349" h="209">
                <a:moveTo>
                  <a:pt x="0" y="178"/>
                </a:moveTo>
                <a:lnTo>
                  <a:pt x="0" y="36"/>
                </a:lnTo>
                <a:lnTo>
                  <a:pt x="54" y="36"/>
                </a:lnTo>
                <a:lnTo>
                  <a:pt x="60" y="36"/>
                </a:lnTo>
                <a:lnTo>
                  <a:pt x="66" y="36"/>
                </a:lnTo>
                <a:lnTo>
                  <a:pt x="72" y="36"/>
                </a:lnTo>
                <a:lnTo>
                  <a:pt x="76" y="37"/>
                </a:lnTo>
                <a:lnTo>
                  <a:pt x="82" y="39"/>
                </a:lnTo>
                <a:lnTo>
                  <a:pt x="86" y="40"/>
                </a:lnTo>
                <a:lnTo>
                  <a:pt x="91" y="42"/>
                </a:lnTo>
                <a:lnTo>
                  <a:pt x="93" y="44"/>
                </a:lnTo>
                <a:lnTo>
                  <a:pt x="96" y="47"/>
                </a:lnTo>
                <a:lnTo>
                  <a:pt x="99" y="50"/>
                </a:lnTo>
                <a:lnTo>
                  <a:pt x="102" y="54"/>
                </a:lnTo>
                <a:lnTo>
                  <a:pt x="105" y="59"/>
                </a:lnTo>
                <a:lnTo>
                  <a:pt x="107" y="63"/>
                </a:lnTo>
                <a:lnTo>
                  <a:pt x="108" y="67"/>
                </a:lnTo>
                <a:lnTo>
                  <a:pt x="109" y="71"/>
                </a:lnTo>
                <a:lnTo>
                  <a:pt x="109" y="77"/>
                </a:lnTo>
                <a:lnTo>
                  <a:pt x="108" y="86"/>
                </a:lnTo>
                <a:lnTo>
                  <a:pt x="107" y="94"/>
                </a:lnTo>
                <a:lnTo>
                  <a:pt x="102" y="101"/>
                </a:lnTo>
                <a:lnTo>
                  <a:pt x="98" y="108"/>
                </a:lnTo>
                <a:lnTo>
                  <a:pt x="95" y="111"/>
                </a:lnTo>
                <a:lnTo>
                  <a:pt x="91" y="114"/>
                </a:lnTo>
                <a:lnTo>
                  <a:pt x="86" y="115"/>
                </a:lnTo>
                <a:lnTo>
                  <a:pt x="80" y="118"/>
                </a:lnTo>
                <a:lnTo>
                  <a:pt x="76" y="120"/>
                </a:lnTo>
                <a:lnTo>
                  <a:pt x="69" y="120"/>
                </a:lnTo>
                <a:lnTo>
                  <a:pt x="61" y="121"/>
                </a:lnTo>
                <a:lnTo>
                  <a:pt x="54" y="121"/>
                </a:lnTo>
                <a:lnTo>
                  <a:pt x="18" y="121"/>
                </a:lnTo>
                <a:lnTo>
                  <a:pt x="18" y="178"/>
                </a:lnTo>
                <a:lnTo>
                  <a:pt x="0" y="178"/>
                </a:lnTo>
                <a:close/>
                <a:moveTo>
                  <a:pt x="18" y="104"/>
                </a:moveTo>
                <a:lnTo>
                  <a:pt x="56" y="104"/>
                </a:lnTo>
                <a:lnTo>
                  <a:pt x="64" y="104"/>
                </a:lnTo>
                <a:lnTo>
                  <a:pt x="73" y="103"/>
                </a:lnTo>
                <a:lnTo>
                  <a:pt x="79" y="100"/>
                </a:lnTo>
                <a:lnTo>
                  <a:pt x="83" y="97"/>
                </a:lnTo>
                <a:lnTo>
                  <a:pt x="88" y="93"/>
                </a:lnTo>
                <a:lnTo>
                  <a:pt x="91" y="88"/>
                </a:lnTo>
                <a:lnTo>
                  <a:pt x="92" y="84"/>
                </a:lnTo>
                <a:lnTo>
                  <a:pt x="92" y="79"/>
                </a:lnTo>
                <a:lnTo>
                  <a:pt x="92" y="74"/>
                </a:lnTo>
                <a:lnTo>
                  <a:pt x="91" y="70"/>
                </a:lnTo>
                <a:lnTo>
                  <a:pt x="89" y="66"/>
                </a:lnTo>
                <a:lnTo>
                  <a:pt x="88" y="63"/>
                </a:lnTo>
                <a:lnTo>
                  <a:pt x="85" y="60"/>
                </a:lnTo>
                <a:lnTo>
                  <a:pt x="82" y="57"/>
                </a:lnTo>
                <a:lnTo>
                  <a:pt x="77" y="56"/>
                </a:lnTo>
                <a:lnTo>
                  <a:pt x="75" y="54"/>
                </a:lnTo>
                <a:lnTo>
                  <a:pt x="72" y="53"/>
                </a:lnTo>
                <a:lnTo>
                  <a:pt x="67" y="53"/>
                </a:lnTo>
                <a:lnTo>
                  <a:pt x="61" y="53"/>
                </a:lnTo>
                <a:lnTo>
                  <a:pt x="56" y="53"/>
                </a:lnTo>
                <a:lnTo>
                  <a:pt x="18" y="53"/>
                </a:lnTo>
                <a:lnTo>
                  <a:pt x="18" y="104"/>
                </a:lnTo>
                <a:close/>
                <a:moveTo>
                  <a:pt x="130" y="108"/>
                </a:moveTo>
                <a:lnTo>
                  <a:pt x="130" y="100"/>
                </a:lnTo>
                <a:lnTo>
                  <a:pt x="131" y="93"/>
                </a:lnTo>
                <a:lnTo>
                  <a:pt x="133" y="84"/>
                </a:lnTo>
                <a:lnTo>
                  <a:pt x="134" y="77"/>
                </a:lnTo>
                <a:lnTo>
                  <a:pt x="137" y="71"/>
                </a:lnTo>
                <a:lnTo>
                  <a:pt x="140" y="64"/>
                </a:lnTo>
                <a:lnTo>
                  <a:pt x="144" y="60"/>
                </a:lnTo>
                <a:lnTo>
                  <a:pt x="149" y="54"/>
                </a:lnTo>
                <a:lnTo>
                  <a:pt x="153" y="50"/>
                </a:lnTo>
                <a:lnTo>
                  <a:pt x="159" y="46"/>
                </a:lnTo>
                <a:lnTo>
                  <a:pt x="165" y="43"/>
                </a:lnTo>
                <a:lnTo>
                  <a:pt x="170" y="40"/>
                </a:lnTo>
                <a:lnTo>
                  <a:pt x="176" y="37"/>
                </a:lnTo>
                <a:lnTo>
                  <a:pt x="184" y="36"/>
                </a:lnTo>
                <a:lnTo>
                  <a:pt x="191" y="35"/>
                </a:lnTo>
                <a:lnTo>
                  <a:pt x="198" y="35"/>
                </a:lnTo>
                <a:lnTo>
                  <a:pt x="208" y="35"/>
                </a:lnTo>
                <a:lnTo>
                  <a:pt x="218" y="37"/>
                </a:lnTo>
                <a:lnTo>
                  <a:pt x="227" y="40"/>
                </a:lnTo>
                <a:lnTo>
                  <a:pt x="234" y="44"/>
                </a:lnTo>
                <a:lnTo>
                  <a:pt x="242" y="49"/>
                </a:lnTo>
                <a:lnTo>
                  <a:pt x="249" y="54"/>
                </a:lnTo>
                <a:lnTo>
                  <a:pt x="255" y="61"/>
                </a:lnTo>
                <a:lnTo>
                  <a:pt x="259" y="70"/>
                </a:lnTo>
                <a:lnTo>
                  <a:pt x="263" y="79"/>
                </a:lnTo>
                <a:lnTo>
                  <a:pt x="266" y="87"/>
                </a:lnTo>
                <a:lnTo>
                  <a:pt x="268" y="97"/>
                </a:lnTo>
                <a:lnTo>
                  <a:pt x="268" y="107"/>
                </a:lnTo>
                <a:lnTo>
                  <a:pt x="268" y="117"/>
                </a:lnTo>
                <a:lnTo>
                  <a:pt x="266" y="127"/>
                </a:lnTo>
                <a:lnTo>
                  <a:pt x="263" y="137"/>
                </a:lnTo>
                <a:lnTo>
                  <a:pt x="259" y="145"/>
                </a:lnTo>
                <a:lnTo>
                  <a:pt x="255" y="154"/>
                </a:lnTo>
                <a:lnTo>
                  <a:pt x="249" y="159"/>
                </a:lnTo>
                <a:lnTo>
                  <a:pt x="242" y="166"/>
                </a:lnTo>
                <a:lnTo>
                  <a:pt x="234" y="171"/>
                </a:lnTo>
                <a:lnTo>
                  <a:pt x="226" y="175"/>
                </a:lnTo>
                <a:lnTo>
                  <a:pt x="217" y="176"/>
                </a:lnTo>
                <a:lnTo>
                  <a:pt x="208" y="179"/>
                </a:lnTo>
                <a:lnTo>
                  <a:pt x="198" y="179"/>
                </a:lnTo>
                <a:lnTo>
                  <a:pt x="188" y="179"/>
                </a:lnTo>
                <a:lnTo>
                  <a:pt x="179" y="176"/>
                </a:lnTo>
                <a:lnTo>
                  <a:pt x="170" y="174"/>
                </a:lnTo>
                <a:lnTo>
                  <a:pt x="162" y="169"/>
                </a:lnTo>
                <a:lnTo>
                  <a:pt x="154" y="165"/>
                </a:lnTo>
                <a:lnTo>
                  <a:pt x="147" y="158"/>
                </a:lnTo>
                <a:lnTo>
                  <a:pt x="141" y="152"/>
                </a:lnTo>
                <a:lnTo>
                  <a:pt x="137" y="144"/>
                </a:lnTo>
                <a:lnTo>
                  <a:pt x="134" y="135"/>
                </a:lnTo>
                <a:lnTo>
                  <a:pt x="131" y="127"/>
                </a:lnTo>
                <a:lnTo>
                  <a:pt x="130" y="118"/>
                </a:lnTo>
                <a:lnTo>
                  <a:pt x="130" y="108"/>
                </a:lnTo>
                <a:close/>
                <a:moveTo>
                  <a:pt x="146" y="110"/>
                </a:moveTo>
                <a:lnTo>
                  <a:pt x="147" y="121"/>
                </a:lnTo>
                <a:lnTo>
                  <a:pt x="150" y="131"/>
                </a:lnTo>
                <a:lnTo>
                  <a:pt x="154" y="139"/>
                </a:lnTo>
                <a:lnTo>
                  <a:pt x="162" y="148"/>
                </a:lnTo>
                <a:lnTo>
                  <a:pt x="169" y="155"/>
                </a:lnTo>
                <a:lnTo>
                  <a:pt x="178" y="159"/>
                </a:lnTo>
                <a:lnTo>
                  <a:pt x="188" y="161"/>
                </a:lnTo>
                <a:lnTo>
                  <a:pt x="198" y="162"/>
                </a:lnTo>
                <a:lnTo>
                  <a:pt x="210" y="161"/>
                </a:lnTo>
                <a:lnTo>
                  <a:pt x="220" y="159"/>
                </a:lnTo>
                <a:lnTo>
                  <a:pt x="229" y="155"/>
                </a:lnTo>
                <a:lnTo>
                  <a:pt x="236" y="148"/>
                </a:lnTo>
                <a:lnTo>
                  <a:pt x="243" y="139"/>
                </a:lnTo>
                <a:lnTo>
                  <a:pt x="248" y="131"/>
                </a:lnTo>
                <a:lnTo>
                  <a:pt x="249" y="120"/>
                </a:lnTo>
                <a:lnTo>
                  <a:pt x="250" y="107"/>
                </a:lnTo>
                <a:lnTo>
                  <a:pt x="250" y="98"/>
                </a:lnTo>
                <a:lnTo>
                  <a:pt x="249" y="91"/>
                </a:lnTo>
                <a:lnTo>
                  <a:pt x="248" y="84"/>
                </a:lnTo>
                <a:lnTo>
                  <a:pt x="245" y="77"/>
                </a:lnTo>
                <a:lnTo>
                  <a:pt x="242" y="71"/>
                </a:lnTo>
                <a:lnTo>
                  <a:pt x="237" y="67"/>
                </a:lnTo>
                <a:lnTo>
                  <a:pt x="232" y="63"/>
                </a:lnTo>
                <a:lnTo>
                  <a:pt x="226" y="59"/>
                </a:lnTo>
                <a:lnTo>
                  <a:pt x="220" y="56"/>
                </a:lnTo>
                <a:lnTo>
                  <a:pt x="213" y="53"/>
                </a:lnTo>
                <a:lnTo>
                  <a:pt x="205" y="52"/>
                </a:lnTo>
                <a:lnTo>
                  <a:pt x="198" y="52"/>
                </a:lnTo>
                <a:lnTo>
                  <a:pt x="188" y="53"/>
                </a:lnTo>
                <a:lnTo>
                  <a:pt x="179" y="54"/>
                </a:lnTo>
                <a:lnTo>
                  <a:pt x="170" y="59"/>
                </a:lnTo>
                <a:lnTo>
                  <a:pt x="162" y="64"/>
                </a:lnTo>
                <a:lnTo>
                  <a:pt x="159" y="69"/>
                </a:lnTo>
                <a:lnTo>
                  <a:pt x="154" y="73"/>
                </a:lnTo>
                <a:lnTo>
                  <a:pt x="152" y="77"/>
                </a:lnTo>
                <a:lnTo>
                  <a:pt x="150" y="83"/>
                </a:lnTo>
                <a:lnTo>
                  <a:pt x="149" y="88"/>
                </a:lnTo>
                <a:lnTo>
                  <a:pt x="147" y="96"/>
                </a:lnTo>
                <a:lnTo>
                  <a:pt x="146" y="103"/>
                </a:lnTo>
                <a:lnTo>
                  <a:pt x="146" y="110"/>
                </a:lnTo>
                <a:close/>
                <a:moveTo>
                  <a:pt x="293" y="178"/>
                </a:moveTo>
                <a:lnTo>
                  <a:pt x="293" y="36"/>
                </a:lnTo>
                <a:lnTo>
                  <a:pt x="342" y="36"/>
                </a:lnTo>
                <a:lnTo>
                  <a:pt x="351" y="36"/>
                </a:lnTo>
                <a:lnTo>
                  <a:pt x="358" y="37"/>
                </a:lnTo>
                <a:lnTo>
                  <a:pt x="364" y="37"/>
                </a:lnTo>
                <a:lnTo>
                  <a:pt x="368" y="39"/>
                </a:lnTo>
                <a:lnTo>
                  <a:pt x="374" y="40"/>
                </a:lnTo>
                <a:lnTo>
                  <a:pt x="380" y="42"/>
                </a:lnTo>
                <a:lnTo>
                  <a:pt x="386" y="44"/>
                </a:lnTo>
                <a:lnTo>
                  <a:pt x="390" y="49"/>
                </a:lnTo>
                <a:lnTo>
                  <a:pt x="396" y="53"/>
                </a:lnTo>
                <a:lnTo>
                  <a:pt x="400" y="59"/>
                </a:lnTo>
                <a:lnTo>
                  <a:pt x="403" y="66"/>
                </a:lnTo>
                <a:lnTo>
                  <a:pt x="406" y="73"/>
                </a:lnTo>
                <a:lnTo>
                  <a:pt x="409" y="80"/>
                </a:lnTo>
                <a:lnTo>
                  <a:pt x="410" y="88"/>
                </a:lnTo>
                <a:lnTo>
                  <a:pt x="412" y="97"/>
                </a:lnTo>
                <a:lnTo>
                  <a:pt x="412" y="107"/>
                </a:lnTo>
                <a:lnTo>
                  <a:pt x="412" y="114"/>
                </a:lnTo>
                <a:lnTo>
                  <a:pt x="412" y="121"/>
                </a:lnTo>
                <a:lnTo>
                  <a:pt x="410" y="128"/>
                </a:lnTo>
                <a:lnTo>
                  <a:pt x="409" y="135"/>
                </a:lnTo>
                <a:lnTo>
                  <a:pt x="406" y="141"/>
                </a:lnTo>
                <a:lnTo>
                  <a:pt x="404" y="145"/>
                </a:lnTo>
                <a:lnTo>
                  <a:pt x="402" y="151"/>
                </a:lnTo>
                <a:lnTo>
                  <a:pt x="399" y="155"/>
                </a:lnTo>
                <a:lnTo>
                  <a:pt x="396" y="159"/>
                </a:lnTo>
                <a:lnTo>
                  <a:pt x="393" y="162"/>
                </a:lnTo>
                <a:lnTo>
                  <a:pt x="388" y="165"/>
                </a:lnTo>
                <a:lnTo>
                  <a:pt x="386" y="168"/>
                </a:lnTo>
                <a:lnTo>
                  <a:pt x="383" y="169"/>
                </a:lnTo>
                <a:lnTo>
                  <a:pt x="378" y="172"/>
                </a:lnTo>
                <a:lnTo>
                  <a:pt x="374" y="174"/>
                </a:lnTo>
                <a:lnTo>
                  <a:pt x="368" y="175"/>
                </a:lnTo>
                <a:lnTo>
                  <a:pt x="362" y="176"/>
                </a:lnTo>
                <a:lnTo>
                  <a:pt x="357" y="176"/>
                </a:lnTo>
                <a:lnTo>
                  <a:pt x="351" y="178"/>
                </a:lnTo>
                <a:lnTo>
                  <a:pt x="345" y="178"/>
                </a:lnTo>
                <a:lnTo>
                  <a:pt x="293" y="178"/>
                </a:lnTo>
                <a:close/>
                <a:moveTo>
                  <a:pt x="310" y="161"/>
                </a:moveTo>
                <a:lnTo>
                  <a:pt x="342" y="161"/>
                </a:lnTo>
                <a:lnTo>
                  <a:pt x="349" y="161"/>
                </a:lnTo>
                <a:lnTo>
                  <a:pt x="357" y="159"/>
                </a:lnTo>
                <a:lnTo>
                  <a:pt x="361" y="159"/>
                </a:lnTo>
                <a:lnTo>
                  <a:pt x="365" y="158"/>
                </a:lnTo>
                <a:lnTo>
                  <a:pt x="370" y="157"/>
                </a:lnTo>
                <a:lnTo>
                  <a:pt x="374" y="155"/>
                </a:lnTo>
                <a:lnTo>
                  <a:pt x="377" y="152"/>
                </a:lnTo>
                <a:lnTo>
                  <a:pt x="380" y="151"/>
                </a:lnTo>
                <a:lnTo>
                  <a:pt x="383" y="148"/>
                </a:lnTo>
                <a:lnTo>
                  <a:pt x="386" y="144"/>
                </a:lnTo>
                <a:lnTo>
                  <a:pt x="388" y="139"/>
                </a:lnTo>
                <a:lnTo>
                  <a:pt x="391" y="134"/>
                </a:lnTo>
                <a:lnTo>
                  <a:pt x="393" y="127"/>
                </a:lnTo>
                <a:lnTo>
                  <a:pt x="393" y="121"/>
                </a:lnTo>
                <a:lnTo>
                  <a:pt x="394" y="114"/>
                </a:lnTo>
                <a:lnTo>
                  <a:pt x="394" y="105"/>
                </a:lnTo>
                <a:lnTo>
                  <a:pt x="394" y="96"/>
                </a:lnTo>
                <a:lnTo>
                  <a:pt x="393" y="86"/>
                </a:lnTo>
                <a:lnTo>
                  <a:pt x="390" y="79"/>
                </a:lnTo>
                <a:lnTo>
                  <a:pt x="387" y="71"/>
                </a:lnTo>
                <a:lnTo>
                  <a:pt x="383" y="66"/>
                </a:lnTo>
                <a:lnTo>
                  <a:pt x="378" y="61"/>
                </a:lnTo>
                <a:lnTo>
                  <a:pt x="374" y="59"/>
                </a:lnTo>
                <a:lnTo>
                  <a:pt x="368" y="56"/>
                </a:lnTo>
                <a:lnTo>
                  <a:pt x="364" y="54"/>
                </a:lnTo>
                <a:lnTo>
                  <a:pt x="358" y="54"/>
                </a:lnTo>
                <a:lnTo>
                  <a:pt x="351" y="53"/>
                </a:lnTo>
                <a:lnTo>
                  <a:pt x="342" y="53"/>
                </a:lnTo>
                <a:lnTo>
                  <a:pt x="310" y="53"/>
                </a:lnTo>
                <a:lnTo>
                  <a:pt x="310" y="161"/>
                </a:lnTo>
                <a:close/>
                <a:moveTo>
                  <a:pt x="534" y="36"/>
                </a:moveTo>
                <a:lnTo>
                  <a:pt x="551" y="36"/>
                </a:lnTo>
                <a:lnTo>
                  <a:pt x="551" y="118"/>
                </a:lnTo>
                <a:lnTo>
                  <a:pt x="551" y="128"/>
                </a:lnTo>
                <a:lnTo>
                  <a:pt x="550" y="137"/>
                </a:lnTo>
                <a:lnTo>
                  <a:pt x="548" y="144"/>
                </a:lnTo>
                <a:lnTo>
                  <a:pt x="547" y="151"/>
                </a:lnTo>
                <a:lnTo>
                  <a:pt x="544" y="157"/>
                </a:lnTo>
                <a:lnTo>
                  <a:pt x="540" y="162"/>
                </a:lnTo>
                <a:lnTo>
                  <a:pt x="534" y="168"/>
                </a:lnTo>
                <a:lnTo>
                  <a:pt x="528" y="172"/>
                </a:lnTo>
                <a:lnTo>
                  <a:pt x="522" y="175"/>
                </a:lnTo>
                <a:lnTo>
                  <a:pt x="513" y="178"/>
                </a:lnTo>
                <a:lnTo>
                  <a:pt x="505" y="179"/>
                </a:lnTo>
                <a:lnTo>
                  <a:pt x="495" y="179"/>
                </a:lnTo>
                <a:lnTo>
                  <a:pt x="484" y="179"/>
                </a:lnTo>
                <a:lnTo>
                  <a:pt x="476" y="178"/>
                </a:lnTo>
                <a:lnTo>
                  <a:pt x="468" y="175"/>
                </a:lnTo>
                <a:lnTo>
                  <a:pt x="461" y="172"/>
                </a:lnTo>
                <a:lnTo>
                  <a:pt x="455" y="168"/>
                </a:lnTo>
                <a:lnTo>
                  <a:pt x="451" y="164"/>
                </a:lnTo>
                <a:lnTo>
                  <a:pt x="447" y="158"/>
                </a:lnTo>
                <a:lnTo>
                  <a:pt x="444" y="152"/>
                </a:lnTo>
                <a:lnTo>
                  <a:pt x="441" y="145"/>
                </a:lnTo>
                <a:lnTo>
                  <a:pt x="439" y="137"/>
                </a:lnTo>
                <a:lnTo>
                  <a:pt x="438" y="128"/>
                </a:lnTo>
                <a:lnTo>
                  <a:pt x="438" y="118"/>
                </a:lnTo>
                <a:lnTo>
                  <a:pt x="438" y="36"/>
                </a:lnTo>
                <a:lnTo>
                  <a:pt x="455" y="36"/>
                </a:lnTo>
                <a:lnTo>
                  <a:pt x="455" y="117"/>
                </a:lnTo>
                <a:lnTo>
                  <a:pt x="455" y="125"/>
                </a:lnTo>
                <a:lnTo>
                  <a:pt x="457" y="132"/>
                </a:lnTo>
                <a:lnTo>
                  <a:pt x="457" y="139"/>
                </a:lnTo>
                <a:lnTo>
                  <a:pt x="458" y="144"/>
                </a:lnTo>
                <a:lnTo>
                  <a:pt x="461" y="148"/>
                </a:lnTo>
                <a:lnTo>
                  <a:pt x="464" y="152"/>
                </a:lnTo>
                <a:lnTo>
                  <a:pt x="467" y="155"/>
                </a:lnTo>
                <a:lnTo>
                  <a:pt x="471" y="158"/>
                </a:lnTo>
                <a:lnTo>
                  <a:pt x="476" y="159"/>
                </a:lnTo>
                <a:lnTo>
                  <a:pt x="482" y="161"/>
                </a:lnTo>
                <a:lnTo>
                  <a:pt x="487" y="162"/>
                </a:lnTo>
                <a:lnTo>
                  <a:pt x="493" y="162"/>
                </a:lnTo>
                <a:lnTo>
                  <a:pt x="503" y="162"/>
                </a:lnTo>
                <a:lnTo>
                  <a:pt x="512" y="159"/>
                </a:lnTo>
                <a:lnTo>
                  <a:pt x="519" y="158"/>
                </a:lnTo>
                <a:lnTo>
                  <a:pt x="525" y="154"/>
                </a:lnTo>
                <a:lnTo>
                  <a:pt x="529" y="148"/>
                </a:lnTo>
                <a:lnTo>
                  <a:pt x="532" y="139"/>
                </a:lnTo>
                <a:lnTo>
                  <a:pt x="534" y="130"/>
                </a:lnTo>
                <a:lnTo>
                  <a:pt x="534" y="117"/>
                </a:lnTo>
                <a:lnTo>
                  <a:pt x="534" y="36"/>
                </a:lnTo>
                <a:close/>
                <a:moveTo>
                  <a:pt x="572" y="178"/>
                </a:moveTo>
                <a:lnTo>
                  <a:pt x="572" y="161"/>
                </a:lnTo>
                <a:lnTo>
                  <a:pt x="646" y="70"/>
                </a:lnTo>
                <a:lnTo>
                  <a:pt x="650" y="66"/>
                </a:lnTo>
                <a:lnTo>
                  <a:pt x="653" y="61"/>
                </a:lnTo>
                <a:lnTo>
                  <a:pt x="657" y="57"/>
                </a:lnTo>
                <a:lnTo>
                  <a:pt x="660" y="53"/>
                </a:lnTo>
                <a:lnTo>
                  <a:pt x="582" y="53"/>
                </a:lnTo>
                <a:lnTo>
                  <a:pt x="582" y="36"/>
                </a:lnTo>
                <a:lnTo>
                  <a:pt x="682" y="36"/>
                </a:lnTo>
                <a:lnTo>
                  <a:pt x="682" y="53"/>
                </a:lnTo>
                <a:lnTo>
                  <a:pt x="602" y="151"/>
                </a:lnTo>
                <a:lnTo>
                  <a:pt x="593" y="161"/>
                </a:lnTo>
                <a:lnTo>
                  <a:pt x="685" y="161"/>
                </a:lnTo>
                <a:lnTo>
                  <a:pt x="685" y="178"/>
                </a:lnTo>
                <a:lnTo>
                  <a:pt x="572" y="178"/>
                </a:lnTo>
                <a:close/>
                <a:moveTo>
                  <a:pt x="705" y="178"/>
                </a:moveTo>
                <a:lnTo>
                  <a:pt x="705" y="36"/>
                </a:lnTo>
                <a:lnTo>
                  <a:pt x="810" y="36"/>
                </a:lnTo>
                <a:lnTo>
                  <a:pt x="810" y="53"/>
                </a:lnTo>
                <a:lnTo>
                  <a:pt x="723" y="53"/>
                </a:lnTo>
                <a:lnTo>
                  <a:pt x="723" y="96"/>
                </a:lnTo>
                <a:lnTo>
                  <a:pt x="804" y="96"/>
                </a:lnTo>
                <a:lnTo>
                  <a:pt x="804" y="113"/>
                </a:lnTo>
                <a:lnTo>
                  <a:pt x="723" y="113"/>
                </a:lnTo>
                <a:lnTo>
                  <a:pt x="723" y="161"/>
                </a:lnTo>
                <a:lnTo>
                  <a:pt x="813" y="161"/>
                </a:lnTo>
                <a:lnTo>
                  <a:pt x="813" y="178"/>
                </a:lnTo>
                <a:lnTo>
                  <a:pt x="705" y="178"/>
                </a:lnTo>
                <a:close/>
                <a:moveTo>
                  <a:pt x="942" y="128"/>
                </a:moveTo>
                <a:lnTo>
                  <a:pt x="960" y="132"/>
                </a:lnTo>
                <a:lnTo>
                  <a:pt x="957" y="144"/>
                </a:lnTo>
                <a:lnTo>
                  <a:pt x="952" y="152"/>
                </a:lnTo>
                <a:lnTo>
                  <a:pt x="947" y="161"/>
                </a:lnTo>
                <a:lnTo>
                  <a:pt x="939" y="168"/>
                </a:lnTo>
                <a:lnTo>
                  <a:pt x="931" y="172"/>
                </a:lnTo>
                <a:lnTo>
                  <a:pt x="922" y="176"/>
                </a:lnTo>
                <a:lnTo>
                  <a:pt x="912" y="178"/>
                </a:lnTo>
                <a:lnTo>
                  <a:pt x="902" y="179"/>
                </a:lnTo>
                <a:lnTo>
                  <a:pt x="890" y="179"/>
                </a:lnTo>
                <a:lnTo>
                  <a:pt x="880" y="176"/>
                </a:lnTo>
                <a:lnTo>
                  <a:pt x="871" y="175"/>
                </a:lnTo>
                <a:lnTo>
                  <a:pt x="864" y="171"/>
                </a:lnTo>
                <a:lnTo>
                  <a:pt x="856" y="165"/>
                </a:lnTo>
                <a:lnTo>
                  <a:pt x="851" y="159"/>
                </a:lnTo>
                <a:lnTo>
                  <a:pt x="846" y="152"/>
                </a:lnTo>
                <a:lnTo>
                  <a:pt x="842" y="144"/>
                </a:lnTo>
                <a:lnTo>
                  <a:pt x="839" y="135"/>
                </a:lnTo>
                <a:lnTo>
                  <a:pt x="836" y="125"/>
                </a:lnTo>
                <a:lnTo>
                  <a:pt x="835" y="115"/>
                </a:lnTo>
                <a:lnTo>
                  <a:pt x="835" y="105"/>
                </a:lnTo>
                <a:lnTo>
                  <a:pt x="835" y="96"/>
                </a:lnTo>
                <a:lnTo>
                  <a:pt x="836" y="86"/>
                </a:lnTo>
                <a:lnTo>
                  <a:pt x="839" y="76"/>
                </a:lnTo>
                <a:lnTo>
                  <a:pt x="842" y="67"/>
                </a:lnTo>
                <a:lnTo>
                  <a:pt x="846" y="60"/>
                </a:lnTo>
                <a:lnTo>
                  <a:pt x="852" y="53"/>
                </a:lnTo>
                <a:lnTo>
                  <a:pt x="859" y="47"/>
                </a:lnTo>
                <a:lnTo>
                  <a:pt x="867" y="43"/>
                </a:lnTo>
                <a:lnTo>
                  <a:pt x="874" y="39"/>
                </a:lnTo>
                <a:lnTo>
                  <a:pt x="883" y="36"/>
                </a:lnTo>
                <a:lnTo>
                  <a:pt x="891" y="35"/>
                </a:lnTo>
                <a:lnTo>
                  <a:pt x="902" y="35"/>
                </a:lnTo>
                <a:lnTo>
                  <a:pt x="912" y="36"/>
                </a:lnTo>
                <a:lnTo>
                  <a:pt x="920" y="37"/>
                </a:lnTo>
                <a:lnTo>
                  <a:pt x="929" y="42"/>
                </a:lnTo>
                <a:lnTo>
                  <a:pt x="936" y="46"/>
                </a:lnTo>
                <a:lnTo>
                  <a:pt x="944" y="52"/>
                </a:lnTo>
                <a:lnTo>
                  <a:pt x="950" y="59"/>
                </a:lnTo>
                <a:lnTo>
                  <a:pt x="954" y="67"/>
                </a:lnTo>
                <a:lnTo>
                  <a:pt x="957" y="76"/>
                </a:lnTo>
                <a:lnTo>
                  <a:pt x="939" y="80"/>
                </a:lnTo>
                <a:lnTo>
                  <a:pt x="936" y="73"/>
                </a:lnTo>
                <a:lnTo>
                  <a:pt x="934" y="67"/>
                </a:lnTo>
                <a:lnTo>
                  <a:pt x="929" y="63"/>
                </a:lnTo>
                <a:lnTo>
                  <a:pt x="925" y="59"/>
                </a:lnTo>
                <a:lnTo>
                  <a:pt x="920" y="56"/>
                </a:lnTo>
                <a:lnTo>
                  <a:pt x="915" y="53"/>
                </a:lnTo>
                <a:lnTo>
                  <a:pt x="907" y="52"/>
                </a:lnTo>
                <a:lnTo>
                  <a:pt x="900" y="52"/>
                </a:lnTo>
                <a:lnTo>
                  <a:pt x="891" y="52"/>
                </a:lnTo>
                <a:lnTo>
                  <a:pt x="884" y="53"/>
                </a:lnTo>
                <a:lnTo>
                  <a:pt x="878" y="56"/>
                </a:lnTo>
                <a:lnTo>
                  <a:pt x="872" y="59"/>
                </a:lnTo>
                <a:lnTo>
                  <a:pt x="867" y="63"/>
                </a:lnTo>
                <a:lnTo>
                  <a:pt x="862" y="69"/>
                </a:lnTo>
                <a:lnTo>
                  <a:pt x="859" y="74"/>
                </a:lnTo>
                <a:lnTo>
                  <a:pt x="856" y="80"/>
                </a:lnTo>
                <a:lnTo>
                  <a:pt x="855" y="86"/>
                </a:lnTo>
                <a:lnTo>
                  <a:pt x="852" y="93"/>
                </a:lnTo>
                <a:lnTo>
                  <a:pt x="851" y="98"/>
                </a:lnTo>
                <a:lnTo>
                  <a:pt x="851" y="105"/>
                </a:lnTo>
                <a:lnTo>
                  <a:pt x="851" y="114"/>
                </a:lnTo>
                <a:lnTo>
                  <a:pt x="852" y="122"/>
                </a:lnTo>
                <a:lnTo>
                  <a:pt x="855" y="130"/>
                </a:lnTo>
                <a:lnTo>
                  <a:pt x="856" y="137"/>
                </a:lnTo>
                <a:lnTo>
                  <a:pt x="859" y="142"/>
                </a:lnTo>
                <a:lnTo>
                  <a:pt x="864" y="148"/>
                </a:lnTo>
                <a:lnTo>
                  <a:pt x="868" y="152"/>
                </a:lnTo>
                <a:lnTo>
                  <a:pt x="874" y="157"/>
                </a:lnTo>
                <a:lnTo>
                  <a:pt x="880" y="159"/>
                </a:lnTo>
                <a:lnTo>
                  <a:pt x="886" y="161"/>
                </a:lnTo>
                <a:lnTo>
                  <a:pt x="893" y="162"/>
                </a:lnTo>
                <a:lnTo>
                  <a:pt x="899" y="162"/>
                </a:lnTo>
                <a:lnTo>
                  <a:pt x="907" y="162"/>
                </a:lnTo>
                <a:lnTo>
                  <a:pt x="915" y="159"/>
                </a:lnTo>
                <a:lnTo>
                  <a:pt x="920" y="158"/>
                </a:lnTo>
                <a:lnTo>
                  <a:pt x="928" y="154"/>
                </a:lnTo>
                <a:lnTo>
                  <a:pt x="934" y="149"/>
                </a:lnTo>
                <a:lnTo>
                  <a:pt x="938" y="142"/>
                </a:lnTo>
                <a:lnTo>
                  <a:pt x="941" y="137"/>
                </a:lnTo>
                <a:lnTo>
                  <a:pt x="942" y="128"/>
                </a:lnTo>
                <a:close/>
                <a:moveTo>
                  <a:pt x="887" y="29"/>
                </a:moveTo>
                <a:lnTo>
                  <a:pt x="899" y="0"/>
                </a:lnTo>
                <a:lnTo>
                  <a:pt x="922" y="0"/>
                </a:lnTo>
                <a:lnTo>
                  <a:pt x="900" y="29"/>
                </a:lnTo>
                <a:lnTo>
                  <a:pt x="887" y="29"/>
                </a:lnTo>
                <a:close/>
                <a:moveTo>
                  <a:pt x="986" y="178"/>
                </a:moveTo>
                <a:lnTo>
                  <a:pt x="986" y="36"/>
                </a:lnTo>
                <a:lnTo>
                  <a:pt x="1090" y="36"/>
                </a:lnTo>
                <a:lnTo>
                  <a:pt x="1090" y="53"/>
                </a:lnTo>
                <a:lnTo>
                  <a:pt x="1003" y="53"/>
                </a:lnTo>
                <a:lnTo>
                  <a:pt x="1003" y="96"/>
                </a:lnTo>
                <a:lnTo>
                  <a:pt x="1085" y="96"/>
                </a:lnTo>
                <a:lnTo>
                  <a:pt x="1085" y="113"/>
                </a:lnTo>
                <a:lnTo>
                  <a:pt x="1003" y="113"/>
                </a:lnTo>
                <a:lnTo>
                  <a:pt x="1003" y="161"/>
                </a:lnTo>
                <a:lnTo>
                  <a:pt x="1093" y="161"/>
                </a:lnTo>
                <a:lnTo>
                  <a:pt x="1093" y="178"/>
                </a:lnTo>
                <a:lnTo>
                  <a:pt x="986" y="178"/>
                </a:lnTo>
                <a:close/>
                <a:moveTo>
                  <a:pt x="1166" y="178"/>
                </a:moveTo>
                <a:lnTo>
                  <a:pt x="1166" y="161"/>
                </a:lnTo>
                <a:lnTo>
                  <a:pt x="1240" y="70"/>
                </a:lnTo>
                <a:lnTo>
                  <a:pt x="1245" y="66"/>
                </a:lnTo>
                <a:lnTo>
                  <a:pt x="1247" y="61"/>
                </a:lnTo>
                <a:lnTo>
                  <a:pt x="1252" y="57"/>
                </a:lnTo>
                <a:lnTo>
                  <a:pt x="1255" y="53"/>
                </a:lnTo>
                <a:lnTo>
                  <a:pt x="1176" y="53"/>
                </a:lnTo>
                <a:lnTo>
                  <a:pt x="1176" y="36"/>
                </a:lnTo>
                <a:lnTo>
                  <a:pt x="1277" y="36"/>
                </a:lnTo>
                <a:lnTo>
                  <a:pt x="1277" y="53"/>
                </a:lnTo>
                <a:lnTo>
                  <a:pt x="1197" y="151"/>
                </a:lnTo>
                <a:lnTo>
                  <a:pt x="1188" y="161"/>
                </a:lnTo>
                <a:lnTo>
                  <a:pt x="1279" y="161"/>
                </a:lnTo>
                <a:lnTo>
                  <a:pt x="1279" y="178"/>
                </a:lnTo>
                <a:lnTo>
                  <a:pt x="1166" y="178"/>
                </a:lnTo>
                <a:close/>
                <a:moveTo>
                  <a:pt x="1284" y="178"/>
                </a:moveTo>
                <a:lnTo>
                  <a:pt x="1343" y="36"/>
                </a:lnTo>
                <a:lnTo>
                  <a:pt x="1358" y="36"/>
                </a:lnTo>
                <a:lnTo>
                  <a:pt x="1418" y="178"/>
                </a:lnTo>
                <a:lnTo>
                  <a:pt x="1399" y="178"/>
                </a:lnTo>
                <a:lnTo>
                  <a:pt x="1381" y="134"/>
                </a:lnTo>
                <a:lnTo>
                  <a:pt x="1320" y="134"/>
                </a:lnTo>
                <a:lnTo>
                  <a:pt x="1303" y="178"/>
                </a:lnTo>
                <a:lnTo>
                  <a:pt x="1284" y="178"/>
                </a:lnTo>
                <a:close/>
                <a:moveTo>
                  <a:pt x="1326" y="117"/>
                </a:moveTo>
                <a:lnTo>
                  <a:pt x="1375" y="117"/>
                </a:lnTo>
                <a:lnTo>
                  <a:pt x="1361" y="80"/>
                </a:lnTo>
                <a:lnTo>
                  <a:pt x="1358" y="71"/>
                </a:lnTo>
                <a:lnTo>
                  <a:pt x="1355" y="64"/>
                </a:lnTo>
                <a:lnTo>
                  <a:pt x="1354" y="59"/>
                </a:lnTo>
                <a:lnTo>
                  <a:pt x="1351" y="53"/>
                </a:lnTo>
                <a:lnTo>
                  <a:pt x="1349" y="59"/>
                </a:lnTo>
                <a:lnTo>
                  <a:pt x="1348" y="66"/>
                </a:lnTo>
                <a:lnTo>
                  <a:pt x="1345" y="71"/>
                </a:lnTo>
                <a:lnTo>
                  <a:pt x="1342" y="79"/>
                </a:lnTo>
                <a:lnTo>
                  <a:pt x="1326" y="117"/>
                </a:lnTo>
                <a:close/>
                <a:moveTo>
                  <a:pt x="1492" y="178"/>
                </a:moveTo>
                <a:lnTo>
                  <a:pt x="1492" y="36"/>
                </a:lnTo>
                <a:lnTo>
                  <a:pt x="1545" y="36"/>
                </a:lnTo>
                <a:lnTo>
                  <a:pt x="1551" y="36"/>
                </a:lnTo>
                <a:lnTo>
                  <a:pt x="1557" y="36"/>
                </a:lnTo>
                <a:lnTo>
                  <a:pt x="1563" y="36"/>
                </a:lnTo>
                <a:lnTo>
                  <a:pt x="1567" y="37"/>
                </a:lnTo>
                <a:lnTo>
                  <a:pt x="1573" y="39"/>
                </a:lnTo>
                <a:lnTo>
                  <a:pt x="1577" y="40"/>
                </a:lnTo>
                <a:lnTo>
                  <a:pt x="1582" y="42"/>
                </a:lnTo>
                <a:lnTo>
                  <a:pt x="1585" y="44"/>
                </a:lnTo>
                <a:lnTo>
                  <a:pt x="1588" y="47"/>
                </a:lnTo>
                <a:lnTo>
                  <a:pt x="1590" y="50"/>
                </a:lnTo>
                <a:lnTo>
                  <a:pt x="1593" y="54"/>
                </a:lnTo>
                <a:lnTo>
                  <a:pt x="1596" y="59"/>
                </a:lnTo>
                <a:lnTo>
                  <a:pt x="1598" y="63"/>
                </a:lnTo>
                <a:lnTo>
                  <a:pt x="1599" y="67"/>
                </a:lnTo>
                <a:lnTo>
                  <a:pt x="1601" y="71"/>
                </a:lnTo>
                <a:lnTo>
                  <a:pt x="1601" y="77"/>
                </a:lnTo>
                <a:lnTo>
                  <a:pt x="1599" y="86"/>
                </a:lnTo>
                <a:lnTo>
                  <a:pt x="1598" y="94"/>
                </a:lnTo>
                <a:lnTo>
                  <a:pt x="1593" y="101"/>
                </a:lnTo>
                <a:lnTo>
                  <a:pt x="1589" y="108"/>
                </a:lnTo>
                <a:lnTo>
                  <a:pt x="1586" y="111"/>
                </a:lnTo>
                <a:lnTo>
                  <a:pt x="1582" y="114"/>
                </a:lnTo>
                <a:lnTo>
                  <a:pt x="1577" y="115"/>
                </a:lnTo>
                <a:lnTo>
                  <a:pt x="1572" y="118"/>
                </a:lnTo>
                <a:lnTo>
                  <a:pt x="1567" y="120"/>
                </a:lnTo>
                <a:lnTo>
                  <a:pt x="1560" y="120"/>
                </a:lnTo>
                <a:lnTo>
                  <a:pt x="1553" y="121"/>
                </a:lnTo>
                <a:lnTo>
                  <a:pt x="1545" y="121"/>
                </a:lnTo>
                <a:lnTo>
                  <a:pt x="1509" y="121"/>
                </a:lnTo>
                <a:lnTo>
                  <a:pt x="1509" y="178"/>
                </a:lnTo>
                <a:lnTo>
                  <a:pt x="1492" y="178"/>
                </a:lnTo>
                <a:close/>
                <a:moveTo>
                  <a:pt x="1509" y="104"/>
                </a:moveTo>
                <a:lnTo>
                  <a:pt x="1547" y="104"/>
                </a:lnTo>
                <a:lnTo>
                  <a:pt x="1556" y="104"/>
                </a:lnTo>
                <a:lnTo>
                  <a:pt x="1564" y="103"/>
                </a:lnTo>
                <a:lnTo>
                  <a:pt x="1570" y="100"/>
                </a:lnTo>
                <a:lnTo>
                  <a:pt x="1574" y="97"/>
                </a:lnTo>
                <a:lnTo>
                  <a:pt x="1579" y="93"/>
                </a:lnTo>
                <a:lnTo>
                  <a:pt x="1582" y="88"/>
                </a:lnTo>
                <a:lnTo>
                  <a:pt x="1583" y="84"/>
                </a:lnTo>
                <a:lnTo>
                  <a:pt x="1583" y="79"/>
                </a:lnTo>
                <a:lnTo>
                  <a:pt x="1583" y="74"/>
                </a:lnTo>
                <a:lnTo>
                  <a:pt x="1582" y="70"/>
                </a:lnTo>
                <a:lnTo>
                  <a:pt x="1580" y="66"/>
                </a:lnTo>
                <a:lnTo>
                  <a:pt x="1579" y="63"/>
                </a:lnTo>
                <a:lnTo>
                  <a:pt x="1576" y="60"/>
                </a:lnTo>
                <a:lnTo>
                  <a:pt x="1573" y="57"/>
                </a:lnTo>
                <a:lnTo>
                  <a:pt x="1569" y="56"/>
                </a:lnTo>
                <a:lnTo>
                  <a:pt x="1566" y="54"/>
                </a:lnTo>
                <a:lnTo>
                  <a:pt x="1563" y="53"/>
                </a:lnTo>
                <a:lnTo>
                  <a:pt x="1558" y="53"/>
                </a:lnTo>
                <a:lnTo>
                  <a:pt x="1553" y="53"/>
                </a:lnTo>
                <a:lnTo>
                  <a:pt x="1547" y="53"/>
                </a:lnTo>
                <a:lnTo>
                  <a:pt x="1509" y="53"/>
                </a:lnTo>
                <a:lnTo>
                  <a:pt x="1509" y="104"/>
                </a:lnTo>
                <a:close/>
                <a:moveTo>
                  <a:pt x="1627" y="178"/>
                </a:moveTo>
                <a:lnTo>
                  <a:pt x="1627" y="36"/>
                </a:lnTo>
                <a:lnTo>
                  <a:pt x="1689" y="36"/>
                </a:lnTo>
                <a:lnTo>
                  <a:pt x="1698" y="36"/>
                </a:lnTo>
                <a:lnTo>
                  <a:pt x="1707" y="37"/>
                </a:lnTo>
                <a:lnTo>
                  <a:pt x="1713" y="39"/>
                </a:lnTo>
                <a:lnTo>
                  <a:pt x="1718" y="40"/>
                </a:lnTo>
                <a:lnTo>
                  <a:pt x="1723" y="43"/>
                </a:lnTo>
                <a:lnTo>
                  <a:pt x="1727" y="46"/>
                </a:lnTo>
                <a:lnTo>
                  <a:pt x="1731" y="49"/>
                </a:lnTo>
                <a:lnTo>
                  <a:pt x="1734" y="53"/>
                </a:lnTo>
                <a:lnTo>
                  <a:pt x="1737" y="59"/>
                </a:lnTo>
                <a:lnTo>
                  <a:pt x="1739" y="63"/>
                </a:lnTo>
                <a:lnTo>
                  <a:pt x="1740" y="69"/>
                </a:lnTo>
                <a:lnTo>
                  <a:pt x="1740" y="74"/>
                </a:lnTo>
                <a:lnTo>
                  <a:pt x="1740" y="81"/>
                </a:lnTo>
                <a:lnTo>
                  <a:pt x="1737" y="88"/>
                </a:lnTo>
                <a:lnTo>
                  <a:pt x="1734" y="94"/>
                </a:lnTo>
                <a:lnTo>
                  <a:pt x="1730" y="100"/>
                </a:lnTo>
                <a:lnTo>
                  <a:pt x="1724" y="104"/>
                </a:lnTo>
                <a:lnTo>
                  <a:pt x="1718" y="108"/>
                </a:lnTo>
                <a:lnTo>
                  <a:pt x="1710" y="111"/>
                </a:lnTo>
                <a:lnTo>
                  <a:pt x="1699" y="113"/>
                </a:lnTo>
                <a:lnTo>
                  <a:pt x="1702" y="114"/>
                </a:lnTo>
                <a:lnTo>
                  <a:pt x="1705" y="117"/>
                </a:lnTo>
                <a:lnTo>
                  <a:pt x="1707" y="118"/>
                </a:lnTo>
                <a:lnTo>
                  <a:pt x="1710" y="121"/>
                </a:lnTo>
                <a:lnTo>
                  <a:pt x="1713" y="125"/>
                </a:lnTo>
                <a:lnTo>
                  <a:pt x="1717" y="130"/>
                </a:lnTo>
                <a:lnTo>
                  <a:pt x="1721" y="134"/>
                </a:lnTo>
                <a:lnTo>
                  <a:pt x="1724" y="139"/>
                </a:lnTo>
                <a:lnTo>
                  <a:pt x="1749" y="178"/>
                </a:lnTo>
                <a:lnTo>
                  <a:pt x="1729" y="178"/>
                </a:lnTo>
                <a:lnTo>
                  <a:pt x="1708" y="148"/>
                </a:lnTo>
                <a:lnTo>
                  <a:pt x="1705" y="142"/>
                </a:lnTo>
                <a:lnTo>
                  <a:pt x="1701" y="137"/>
                </a:lnTo>
                <a:lnTo>
                  <a:pt x="1698" y="132"/>
                </a:lnTo>
                <a:lnTo>
                  <a:pt x="1695" y="128"/>
                </a:lnTo>
                <a:lnTo>
                  <a:pt x="1692" y="125"/>
                </a:lnTo>
                <a:lnTo>
                  <a:pt x="1691" y="122"/>
                </a:lnTo>
                <a:lnTo>
                  <a:pt x="1688" y="121"/>
                </a:lnTo>
                <a:lnTo>
                  <a:pt x="1685" y="120"/>
                </a:lnTo>
                <a:lnTo>
                  <a:pt x="1683" y="118"/>
                </a:lnTo>
                <a:lnTo>
                  <a:pt x="1681" y="117"/>
                </a:lnTo>
                <a:lnTo>
                  <a:pt x="1679" y="115"/>
                </a:lnTo>
                <a:lnTo>
                  <a:pt x="1676" y="115"/>
                </a:lnTo>
                <a:lnTo>
                  <a:pt x="1675" y="115"/>
                </a:lnTo>
                <a:lnTo>
                  <a:pt x="1672" y="114"/>
                </a:lnTo>
                <a:lnTo>
                  <a:pt x="1669" y="114"/>
                </a:lnTo>
                <a:lnTo>
                  <a:pt x="1666" y="114"/>
                </a:lnTo>
                <a:lnTo>
                  <a:pt x="1644" y="114"/>
                </a:lnTo>
                <a:lnTo>
                  <a:pt x="1644" y="178"/>
                </a:lnTo>
                <a:lnTo>
                  <a:pt x="1627" y="178"/>
                </a:lnTo>
                <a:close/>
                <a:moveTo>
                  <a:pt x="1644" y="98"/>
                </a:moveTo>
                <a:lnTo>
                  <a:pt x="1685" y="98"/>
                </a:lnTo>
                <a:lnTo>
                  <a:pt x="1691" y="98"/>
                </a:lnTo>
                <a:lnTo>
                  <a:pt x="1697" y="97"/>
                </a:lnTo>
                <a:lnTo>
                  <a:pt x="1702" y="97"/>
                </a:lnTo>
                <a:lnTo>
                  <a:pt x="1707" y="96"/>
                </a:lnTo>
                <a:lnTo>
                  <a:pt x="1710" y="94"/>
                </a:lnTo>
                <a:lnTo>
                  <a:pt x="1713" y="93"/>
                </a:lnTo>
                <a:lnTo>
                  <a:pt x="1715" y="90"/>
                </a:lnTo>
                <a:lnTo>
                  <a:pt x="1718" y="87"/>
                </a:lnTo>
                <a:lnTo>
                  <a:pt x="1720" y="84"/>
                </a:lnTo>
                <a:lnTo>
                  <a:pt x="1721" y="81"/>
                </a:lnTo>
                <a:lnTo>
                  <a:pt x="1723" y="79"/>
                </a:lnTo>
                <a:lnTo>
                  <a:pt x="1723" y="76"/>
                </a:lnTo>
                <a:lnTo>
                  <a:pt x="1723" y="70"/>
                </a:lnTo>
                <a:lnTo>
                  <a:pt x="1721" y="66"/>
                </a:lnTo>
                <a:lnTo>
                  <a:pt x="1718" y="61"/>
                </a:lnTo>
                <a:lnTo>
                  <a:pt x="1715" y="59"/>
                </a:lnTo>
                <a:lnTo>
                  <a:pt x="1711" y="57"/>
                </a:lnTo>
                <a:lnTo>
                  <a:pt x="1705" y="54"/>
                </a:lnTo>
                <a:lnTo>
                  <a:pt x="1698" y="53"/>
                </a:lnTo>
                <a:lnTo>
                  <a:pt x="1689" y="53"/>
                </a:lnTo>
                <a:lnTo>
                  <a:pt x="1644" y="53"/>
                </a:lnTo>
                <a:lnTo>
                  <a:pt x="1644" y="98"/>
                </a:lnTo>
                <a:close/>
                <a:moveTo>
                  <a:pt x="1766" y="108"/>
                </a:moveTo>
                <a:lnTo>
                  <a:pt x="1766" y="100"/>
                </a:lnTo>
                <a:lnTo>
                  <a:pt x="1768" y="93"/>
                </a:lnTo>
                <a:lnTo>
                  <a:pt x="1769" y="84"/>
                </a:lnTo>
                <a:lnTo>
                  <a:pt x="1771" y="77"/>
                </a:lnTo>
                <a:lnTo>
                  <a:pt x="1774" y="71"/>
                </a:lnTo>
                <a:lnTo>
                  <a:pt x="1777" y="64"/>
                </a:lnTo>
                <a:lnTo>
                  <a:pt x="1781" y="60"/>
                </a:lnTo>
                <a:lnTo>
                  <a:pt x="1785" y="54"/>
                </a:lnTo>
                <a:lnTo>
                  <a:pt x="1790" y="50"/>
                </a:lnTo>
                <a:lnTo>
                  <a:pt x="1795" y="46"/>
                </a:lnTo>
                <a:lnTo>
                  <a:pt x="1801" y="43"/>
                </a:lnTo>
                <a:lnTo>
                  <a:pt x="1807" y="40"/>
                </a:lnTo>
                <a:lnTo>
                  <a:pt x="1813" y="37"/>
                </a:lnTo>
                <a:lnTo>
                  <a:pt x="1820" y="36"/>
                </a:lnTo>
                <a:lnTo>
                  <a:pt x="1827" y="35"/>
                </a:lnTo>
                <a:lnTo>
                  <a:pt x="1835" y="35"/>
                </a:lnTo>
                <a:lnTo>
                  <a:pt x="1845" y="35"/>
                </a:lnTo>
                <a:lnTo>
                  <a:pt x="1855" y="37"/>
                </a:lnTo>
                <a:lnTo>
                  <a:pt x="1864" y="40"/>
                </a:lnTo>
                <a:lnTo>
                  <a:pt x="1871" y="44"/>
                </a:lnTo>
                <a:lnTo>
                  <a:pt x="1878" y="49"/>
                </a:lnTo>
                <a:lnTo>
                  <a:pt x="1886" y="54"/>
                </a:lnTo>
                <a:lnTo>
                  <a:pt x="1891" y="61"/>
                </a:lnTo>
                <a:lnTo>
                  <a:pt x="1896" y="70"/>
                </a:lnTo>
                <a:lnTo>
                  <a:pt x="1900" y="79"/>
                </a:lnTo>
                <a:lnTo>
                  <a:pt x="1903" y="87"/>
                </a:lnTo>
                <a:lnTo>
                  <a:pt x="1904" y="97"/>
                </a:lnTo>
                <a:lnTo>
                  <a:pt x="1904" y="107"/>
                </a:lnTo>
                <a:lnTo>
                  <a:pt x="1904" y="117"/>
                </a:lnTo>
                <a:lnTo>
                  <a:pt x="1903" y="127"/>
                </a:lnTo>
                <a:lnTo>
                  <a:pt x="1900" y="137"/>
                </a:lnTo>
                <a:lnTo>
                  <a:pt x="1896" y="145"/>
                </a:lnTo>
                <a:lnTo>
                  <a:pt x="1891" y="154"/>
                </a:lnTo>
                <a:lnTo>
                  <a:pt x="1886" y="159"/>
                </a:lnTo>
                <a:lnTo>
                  <a:pt x="1878" y="166"/>
                </a:lnTo>
                <a:lnTo>
                  <a:pt x="1871" y="171"/>
                </a:lnTo>
                <a:lnTo>
                  <a:pt x="1862" y="175"/>
                </a:lnTo>
                <a:lnTo>
                  <a:pt x="1854" y="176"/>
                </a:lnTo>
                <a:lnTo>
                  <a:pt x="1845" y="179"/>
                </a:lnTo>
                <a:lnTo>
                  <a:pt x="1835" y="179"/>
                </a:lnTo>
                <a:lnTo>
                  <a:pt x="1824" y="179"/>
                </a:lnTo>
                <a:lnTo>
                  <a:pt x="1816" y="176"/>
                </a:lnTo>
                <a:lnTo>
                  <a:pt x="1807" y="174"/>
                </a:lnTo>
                <a:lnTo>
                  <a:pt x="1798" y="169"/>
                </a:lnTo>
                <a:lnTo>
                  <a:pt x="1791" y="165"/>
                </a:lnTo>
                <a:lnTo>
                  <a:pt x="1784" y="158"/>
                </a:lnTo>
                <a:lnTo>
                  <a:pt x="1778" y="152"/>
                </a:lnTo>
                <a:lnTo>
                  <a:pt x="1774" y="144"/>
                </a:lnTo>
                <a:lnTo>
                  <a:pt x="1771" y="135"/>
                </a:lnTo>
                <a:lnTo>
                  <a:pt x="1768" y="127"/>
                </a:lnTo>
                <a:lnTo>
                  <a:pt x="1766" y="118"/>
                </a:lnTo>
                <a:lnTo>
                  <a:pt x="1766" y="108"/>
                </a:lnTo>
                <a:close/>
                <a:moveTo>
                  <a:pt x="1782" y="110"/>
                </a:moveTo>
                <a:lnTo>
                  <a:pt x="1784" y="121"/>
                </a:lnTo>
                <a:lnTo>
                  <a:pt x="1787" y="131"/>
                </a:lnTo>
                <a:lnTo>
                  <a:pt x="1791" y="139"/>
                </a:lnTo>
                <a:lnTo>
                  <a:pt x="1798" y="148"/>
                </a:lnTo>
                <a:lnTo>
                  <a:pt x="1806" y="155"/>
                </a:lnTo>
                <a:lnTo>
                  <a:pt x="1814" y="159"/>
                </a:lnTo>
                <a:lnTo>
                  <a:pt x="1824" y="161"/>
                </a:lnTo>
                <a:lnTo>
                  <a:pt x="1835" y="162"/>
                </a:lnTo>
                <a:lnTo>
                  <a:pt x="1846" y="161"/>
                </a:lnTo>
                <a:lnTo>
                  <a:pt x="1856" y="159"/>
                </a:lnTo>
                <a:lnTo>
                  <a:pt x="1865" y="155"/>
                </a:lnTo>
                <a:lnTo>
                  <a:pt x="1872" y="148"/>
                </a:lnTo>
                <a:lnTo>
                  <a:pt x="1880" y="139"/>
                </a:lnTo>
                <a:lnTo>
                  <a:pt x="1884" y="131"/>
                </a:lnTo>
                <a:lnTo>
                  <a:pt x="1886" y="120"/>
                </a:lnTo>
                <a:lnTo>
                  <a:pt x="1887" y="107"/>
                </a:lnTo>
                <a:lnTo>
                  <a:pt x="1887" y="98"/>
                </a:lnTo>
                <a:lnTo>
                  <a:pt x="1886" y="91"/>
                </a:lnTo>
                <a:lnTo>
                  <a:pt x="1884" y="84"/>
                </a:lnTo>
                <a:lnTo>
                  <a:pt x="1881" y="77"/>
                </a:lnTo>
                <a:lnTo>
                  <a:pt x="1878" y="71"/>
                </a:lnTo>
                <a:lnTo>
                  <a:pt x="1874" y="67"/>
                </a:lnTo>
                <a:lnTo>
                  <a:pt x="1868" y="63"/>
                </a:lnTo>
                <a:lnTo>
                  <a:pt x="1862" y="59"/>
                </a:lnTo>
                <a:lnTo>
                  <a:pt x="1856" y="56"/>
                </a:lnTo>
                <a:lnTo>
                  <a:pt x="1849" y="53"/>
                </a:lnTo>
                <a:lnTo>
                  <a:pt x="1842" y="52"/>
                </a:lnTo>
                <a:lnTo>
                  <a:pt x="1835" y="52"/>
                </a:lnTo>
                <a:lnTo>
                  <a:pt x="1824" y="53"/>
                </a:lnTo>
                <a:lnTo>
                  <a:pt x="1816" y="54"/>
                </a:lnTo>
                <a:lnTo>
                  <a:pt x="1807" y="59"/>
                </a:lnTo>
                <a:lnTo>
                  <a:pt x="1798" y="64"/>
                </a:lnTo>
                <a:lnTo>
                  <a:pt x="1795" y="69"/>
                </a:lnTo>
                <a:lnTo>
                  <a:pt x="1791" y="73"/>
                </a:lnTo>
                <a:lnTo>
                  <a:pt x="1788" y="77"/>
                </a:lnTo>
                <a:lnTo>
                  <a:pt x="1787" y="83"/>
                </a:lnTo>
                <a:lnTo>
                  <a:pt x="1785" y="88"/>
                </a:lnTo>
                <a:lnTo>
                  <a:pt x="1784" y="96"/>
                </a:lnTo>
                <a:lnTo>
                  <a:pt x="1782" y="103"/>
                </a:lnTo>
                <a:lnTo>
                  <a:pt x="1782" y="110"/>
                </a:lnTo>
                <a:close/>
                <a:moveTo>
                  <a:pt x="1919" y="137"/>
                </a:moveTo>
                <a:lnTo>
                  <a:pt x="1936" y="135"/>
                </a:lnTo>
                <a:lnTo>
                  <a:pt x="1938" y="142"/>
                </a:lnTo>
                <a:lnTo>
                  <a:pt x="1939" y="148"/>
                </a:lnTo>
                <a:lnTo>
                  <a:pt x="1941" y="152"/>
                </a:lnTo>
                <a:lnTo>
                  <a:pt x="1944" y="157"/>
                </a:lnTo>
                <a:lnTo>
                  <a:pt x="1947" y="159"/>
                </a:lnTo>
                <a:lnTo>
                  <a:pt x="1949" y="161"/>
                </a:lnTo>
                <a:lnTo>
                  <a:pt x="1954" y="162"/>
                </a:lnTo>
                <a:lnTo>
                  <a:pt x="1958" y="162"/>
                </a:lnTo>
                <a:lnTo>
                  <a:pt x="1963" y="162"/>
                </a:lnTo>
                <a:lnTo>
                  <a:pt x="1965" y="161"/>
                </a:lnTo>
                <a:lnTo>
                  <a:pt x="1968" y="161"/>
                </a:lnTo>
                <a:lnTo>
                  <a:pt x="1971" y="159"/>
                </a:lnTo>
                <a:lnTo>
                  <a:pt x="1974" y="157"/>
                </a:lnTo>
                <a:lnTo>
                  <a:pt x="1976" y="155"/>
                </a:lnTo>
                <a:lnTo>
                  <a:pt x="1977" y="152"/>
                </a:lnTo>
                <a:lnTo>
                  <a:pt x="1979" y="151"/>
                </a:lnTo>
                <a:lnTo>
                  <a:pt x="1980" y="148"/>
                </a:lnTo>
                <a:lnTo>
                  <a:pt x="1980" y="144"/>
                </a:lnTo>
                <a:lnTo>
                  <a:pt x="1981" y="138"/>
                </a:lnTo>
                <a:lnTo>
                  <a:pt x="1981" y="132"/>
                </a:lnTo>
                <a:lnTo>
                  <a:pt x="1981" y="36"/>
                </a:lnTo>
                <a:lnTo>
                  <a:pt x="1999" y="36"/>
                </a:lnTo>
                <a:lnTo>
                  <a:pt x="1999" y="132"/>
                </a:lnTo>
                <a:lnTo>
                  <a:pt x="1999" y="141"/>
                </a:lnTo>
                <a:lnTo>
                  <a:pt x="1997" y="148"/>
                </a:lnTo>
                <a:lnTo>
                  <a:pt x="1996" y="154"/>
                </a:lnTo>
                <a:lnTo>
                  <a:pt x="1995" y="159"/>
                </a:lnTo>
                <a:lnTo>
                  <a:pt x="1992" y="164"/>
                </a:lnTo>
                <a:lnTo>
                  <a:pt x="1989" y="168"/>
                </a:lnTo>
                <a:lnTo>
                  <a:pt x="1984" y="171"/>
                </a:lnTo>
                <a:lnTo>
                  <a:pt x="1980" y="174"/>
                </a:lnTo>
                <a:lnTo>
                  <a:pt x="1976" y="176"/>
                </a:lnTo>
                <a:lnTo>
                  <a:pt x="1970" y="178"/>
                </a:lnTo>
                <a:lnTo>
                  <a:pt x="1964" y="179"/>
                </a:lnTo>
                <a:lnTo>
                  <a:pt x="1958" y="179"/>
                </a:lnTo>
                <a:lnTo>
                  <a:pt x="1949" y="179"/>
                </a:lnTo>
                <a:lnTo>
                  <a:pt x="1942" y="176"/>
                </a:lnTo>
                <a:lnTo>
                  <a:pt x="1935" y="174"/>
                </a:lnTo>
                <a:lnTo>
                  <a:pt x="1929" y="169"/>
                </a:lnTo>
                <a:lnTo>
                  <a:pt x="1925" y="164"/>
                </a:lnTo>
                <a:lnTo>
                  <a:pt x="1922" y="155"/>
                </a:lnTo>
                <a:lnTo>
                  <a:pt x="1919" y="147"/>
                </a:lnTo>
                <a:lnTo>
                  <a:pt x="1919" y="137"/>
                </a:lnTo>
                <a:close/>
                <a:moveTo>
                  <a:pt x="2031" y="178"/>
                </a:moveTo>
                <a:lnTo>
                  <a:pt x="2031" y="36"/>
                </a:lnTo>
                <a:lnTo>
                  <a:pt x="2135" y="36"/>
                </a:lnTo>
                <a:lnTo>
                  <a:pt x="2135" y="53"/>
                </a:lnTo>
                <a:lnTo>
                  <a:pt x="2048" y="53"/>
                </a:lnTo>
                <a:lnTo>
                  <a:pt x="2048" y="96"/>
                </a:lnTo>
                <a:lnTo>
                  <a:pt x="2130" y="96"/>
                </a:lnTo>
                <a:lnTo>
                  <a:pt x="2130" y="113"/>
                </a:lnTo>
                <a:lnTo>
                  <a:pt x="2048" y="113"/>
                </a:lnTo>
                <a:lnTo>
                  <a:pt x="2048" y="161"/>
                </a:lnTo>
                <a:lnTo>
                  <a:pt x="2138" y="161"/>
                </a:lnTo>
                <a:lnTo>
                  <a:pt x="2138" y="178"/>
                </a:lnTo>
                <a:lnTo>
                  <a:pt x="2031" y="178"/>
                </a:lnTo>
                <a:close/>
                <a:moveTo>
                  <a:pt x="2166" y="178"/>
                </a:moveTo>
                <a:lnTo>
                  <a:pt x="2166" y="36"/>
                </a:lnTo>
                <a:lnTo>
                  <a:pt x="2183" y="36"/>
                </a:lnTo>
                <a:lnTo>
                  <a:pt x="2183" y="108"/>
                </a:lnTo>
                <a:lnTo>
                  <a:pt x="2258" y="36"/>
                </a:lnTo>
                <a:lnTo>
                  <a:pt x="2282" y="36"/>
                </a:lnTo>
                <a:lnTo>
                  <a:pt x="2221" y="94"/>
                </a:lnTo>
                <a:lnTo>
                  <a:pt x="2285" y="178"/>
                </a:lnTo>
                <a:lnTo>
                  <a:pt x="2265" y="178"/>
                </a:lnTo>
                <a:lnTo>
                  <a:pt x="2210" y="104"/>
                </a:lnTo>
                <a:lnTo>
                  <a:pt x="2183" y="128"/>
                </a:lnTo>
                <a:lnTo>
                  <a:pt x="2183" y="178"/>
                </a:lnTo>
                <a:lnTo>
                  <a:pt x="2166" y="178"/>
                </a:lnTo>
                <a:close/>
                <a:moveTo>
                  <a:pt x="2338" y="178"/>
                </a:moveTo>
                <a:lnTo>
                  <a:pt x="2338" y="53"/>
                </a:lnTo>
                <a:lnTo>
                  <a:pt x="2290" y="53"/>
                </a:lnTo>
                <a:lnTo>
                  <a:pt x="2290" y="36"/>
                </a:lnTo>
                <a:lnTo>
                  <a:pt x="2401" y="36"/>
                </a:lnTo>
                <a:lnTo>
                  <a:pt x="2401" y="53"/>
                </a:lnTo>
                <a:lnTo>
                  <a:pt x="2355" y="53"/>
                </a:lnTo>
                <a:lnTo>
                  <a:pt x="2355" y="178"/>
                </a:lnTo>
                <a:lnTo>
                  <a:pt x="2338" y="178"/>
                </a:lnTo>
                <a:close/>
                <a:moveTo>
                  <a:pt x="2426" y="178"/>
                </a:moveTo>
                <a:lnTo>
                  <a:pt x="2426" y="36"/>
                </a:lnTo>
                <a:lnTo>
                  <a:pt x="2444" y="36"/>
                </a:lnTo>
                <a:lnTo>
                  <a:pt x="2444" y="178"/>
                </a:lnTo>
                <a:lnTo>
                  <a:pt x="2426" y="178"/>
                </a:lnTo>
                <a:close/>
                <a:moveTo>
                  <a:pt x="2480" y="178"/>
                </a:moveTo>
                <a:lnTo>
                  <a:pt x="2480" y="36"/>
                </a:lnTo>
                <a:lnTo>
                  <a:pt x="2542" y="36"/>
                </a:lnTo>
                <a:lnTo>
                  <a:pt x="2551" y="36"/>
                </a:lnTo>
                <a:lnTo>
                  <a:pt x="2560" y="37"/>
                </a:lnTo>
                <a:lnTo>
                  <a:pt x="2566" y="39"/>
                </a:lnTo>
                <a:lnTo>
                  <a:pt x="2572" y="40"/>
                </a:lnTo>
                <a:lnTo>
                  <a:pt x="2576" y="43"/>
                </a:lnTo>
                <a:lnTo>
                  <a:pt x="2580" y="46"/>
                </a:lnTo>
                <a:lnTo>
                  <a:pt x="2585" y="49"/>
                </a:lnTo>
                <a:lnTo>
                  <a:pt x="2588" y="53"/>
                </a:lnTo>
                <a:lnTo>
                  <a:pt x="2590" y="59"/>
                </a:lnTo>
                <a:lnTo>
                  <a:pt x="2592" y="63"/>
                </a:lnTo>
                <a:lnTo>
                  <a:pt x="2593" y="69"/>
                </a:lnTo>
                <a:lnTo>
                  <a:pt x="2593" y="74"/>
                </a:lnTo>
                <a:lnTo>
                  <a:pt x="2593" y="81"/>
                </a:lnTo>
                <a:lnTo>
                  <a:pt x="2590" y="88"/>
                </a:lnTo>
                <a:lnTo>
                  <a:pt x="2588" y="94"/>
                </a:lnTo>
                <a:lnTo>
                  <a:pt x="2583" y="100"/>
                </a:lnTo>
                <a:lnTo>
                  <a:pt x="2577" y="104"/>
                </a:lnTo>
                <a:lnTo>
                  <a:pt x="2572" y="108"/>
                </a:lnTo>
                <a:lnTo>
                  <a:pt x="2563" y="111"/>
                </a:lnTo>
                <a:lnTo>
                  <a:pt x="2553" y="113"/>
                </a:lnTo>
                <a:lnTo>
                  <a:pt x="2556" y="114"/>
                </a:lnTo>
                <a:lnTo>
                  <a:pt x="2558" y="117"/>
                </a:lnTo>
                <a:lnTo>
                  <a:pt x="2560" y="118"/>
                </a:lnTo>
                <a:lnTo>
                  <a:pt x="2563" y="121"/>
                </a:lnTo>
                <a:lnTo>
                  <a:pt x="2566" y="125"/>
                </a:lnTo>
                <a:lnTo>
                  <a:pt x="2570" y="130"/>
                </a:lnTo>
                <a:lnTo>
                  <a:pt x="2574" y="134"/>
                </a:lnTo>
                <a:lnTo>
                  <a:pt x="2577" y="139"/>
                </a:lnTo>
                <a:lnTo>
                  <a:pt x="2602" y="178"/>
                </a:lnTo>
                <a:lnTo>
                  <a:pt x="2582" y="178"/>
                </a:lnTo>
                <a:lnTo>
                  <a:pt x="2561" y="148"/>
                </a:lnTo>
                <a:lnTo>
                  <a:pt x="2558" y="142"/>
                </a:lnTo>
                <a:lnTo>
                  <a:pt x="2554" y="137"/>
                </a:lnTo>
                <a:lnTo>
                  <a:pt x="2551" y="132"/>
                </a:lnTo>
                <a:lnTo>
                  <a:pt x="2548" y="128"/>
                </a:lnTo>
                <a:lnTo>
                  <a:pt x="2545" y="125"/>
                </a:lnTo>
                <a:lnTo>
                  <a:pt x="2544" y="122"/>
                </a:lnTo>
                <a:lnTo>
                  <a:pt x="2541" y="121"/>
                </a:lnTo>
                <a:lnTo>
                  <a:pt x="2538" y="120"/>
                </a:lnTo>
                <a:lnTo>
                  <a:pt x="2537" y="118"/>
                </a:lnTo>
                <a:lnTo>
                  <a:pt x="2534" y="117"/>
                </a:lnTo>
                <a:lnTo>
                  <a:pt x="2532" y="115"/>
                </a:lnTo>
                <a:lnTo>
                  <a:pt x="2529" y="115"/>
                </a:lnTo>
                <a:lnTo>
                  <a:pt x="2528" y="115"/>
                </a:lnTo>
                <a:lnTo>
                  <a:pt x="2525" y="114"/>
                </a:lnTo>
                <a:lnTo>
                  <a:pt x="2522" y="114"/>
                </a:lnTo>
                <a:lnTo>
                  <a:pt x="2519" y="114"/>
                </a:lnTo>
                <a:lnTo>
                  <a:pt x="2497" y="114"/>
                </a:lnTo>
                <a:lnTo>
                  <a:pt x="2497" y="178"/>
                </a:lnTo>
                <a:lnTo>
                  <a:pt x="2480" y="178"/>
                </a:lnTo>
                <a:close/>
                <a:moveTo>
                  <a:pt x="2497" y="98"/>
                </a:moveTo>
                <a:lnTo>
                  <a:pt x="2538" y="98"/>
                </a:lnTo>
                <a:lnTo>
                  <a:pt x="2544" y="98"/>
                </a:lnTo>
                <a:lnTo>
                  <a:pt x="2550" y="97"/>
                </a:lnTo>
                <a:lnTo>
                  <a:pt x="2556" y="97"/>
                </a:lnTo>
                <a:lnTo>
                  <a:pt x="2560" y="96"/>
                </a:lnTo>
                <a:lnTo>
                  <a:pt x="2563" y="94"/>
                </a:lnTo>
                <a:lnTo>
                  <a:pt x="2566" y="93"/>
                </a:lnTo>
                <a:lnTo>
                  <a:pt x="2569" y="90"/>
                </a:lnTo>
                <a:lnTo>
                  <a:pt x="2572" y="87"/>
                </a:lnTo>
                <a:lnTo>
                  <a:pt x="2573" y="84"/>
                </a:lnTo>
                <a:lnTo>
                  <a:pt x="2574" y="81"/>
                </a:lnTo>
                <a:lnTo>
                  <a:pt x="2576" y="79"/>
                </a:lnTo>
                <a:lnTo>
                  <a:pt x="2576" y="76"/>
                </a:lnTo>
                <a:lnTo>
                  <a:pt x="2576" y="70"/>
                </a:lnTo>
                <a:lnTo>
                  <a:pt x="2574" y="66"/>
                </a:lnTo>
                <a:lnTo>
                  <a:pt x="2572" y="61"/>
                </a:lnTo>
                <a:lnTo>
                  <a:pt x="2569" y="59"/>
                </a:lnTo>
                <a:lnTo>
                  <a:pt x="2564" y="57"/>
                </a:lnTo>
                <a:lnTo>
                  <a:pt x="2558" y="54"/>
                </a:lnTo>
                <a:lnTo>
                  <a:pt x="2551" y="53"/>
                </a:lnTo>
                <a:lnTo>
                  <a:pt x="2542" y="53"/>
                </a:lnTo>
                <a:lnTo>
                  <a:pt x="2497" y="53"/>
                </a:lnTo>
                <a:lnTo>
                  <a:pt x="2497" y="98"/>
                </a:lnTo>
                <a:close/>
                <a:moveTo>
                  <a:pt x="2609" y="178"/>
                </a:moveTo>
                <a:lnTo>
                  <a:pt x="2669" y="36"/>
                </a:lnTo>
                <a:lnTo>
                  <a:pt x="2683" y="36"/>
                </a:lnTo>
                <a:lnTo>
                  <a:pt x="2743" y="178"/>
                </a:lnTo>
                <a:lnTo>
                  <a:pt x="2724" y="178"/>
                </a:lnTo>
                <a:lnTo>
                  <a:pt x="2707" y="134"/>
                </a:lnTo>
                <a:lnTo>
                  <a:pt x="2646" y="134"/>
                </a:lnTo>
                <a:lnTo>
                  <a:pt x="2628" y="178"/>
                </a:lnTo>
                <a:lnTo>
                  <a:pt x="2609" y="178"/>
                </a:lnTo>
                <a:close/>
                <a:moveTo>
                  <a:pt x="2651" y="117"/>
                </a:moveTo>
                <a:lnTo>
                  <a:pt x="2701" y="117"/>
                </a:lnTo>
                <a:lnTo>
                  <a:pt x="2686" y="80"/>
                </a:lnTo>
                <a:lnTo>
                  <a:pt x="2683" y="71"/>
                </a:lnTo>
                <a:lnTo>
                  <a:pt x="2681" y="64"/>
                </a:lnTo>
                <a:lnTo>
                  <a:pt x="2679" y="59"/>
                </a:lnTo>
                <a:lnTo>
                  <a:pt x="2676" y="53"/>
                </a:lnTo>
                <a:lnTo>
                  <a:pt x="2675" y="59"/>
                </a:lnTo>
                <a:lnTo>
                  <a:pt x="2673" y="66"/>
                </a:lnTo>
                <a:lnTo>
                  <a:pt x="2670" y="71"/>
                </a:lnTo>
                <a:lnTo>
                  <a:pt x="2667" y="79"/>
                </a:lnTo>
                <a:lnTo>
                  <a:pt x="2651" y="117"/>
                </a:lnTo>
                <a:close/>
                <a:moveTo>
                  <a:pt x="2760" y="178"/>
                </a:moveTo>
                <a:lnTo>
                  <a:pt x="2760" y="36"/>
                </a:lnTo>
                <a:lnTo>
                  <a:pt x="2779" y="36"/>
                </a:lnTo>
                <a:lnTo>
                  <a:pt x="2856" y="149"/>
                </a:lnTo>
                <a:lnTo>
                  <a:pt x="2856" y="36"/>
                </a:lnTo>
                <a:lnTo>
                  <a:pt x="2874" y="36"/>
                </a:lnTo>
                <a:lnTo>
                  <a:pt x="2874" y="178"/>
                </a:lnTo>
                <a:lnTo>
                  <a:pt x="2855" y="178"/>
                </a:lnTo>
                <a:lnTo>
                  <a:pt x="2778" y="64"/>
                </a:lnTo>
                <a:lnTo>
                  <a:pt x="2778" y="178"/>
                </a:lnTo>
                <a:lnTo>
                  <a:pt x="2760" y="178"/>
                </a:lnTo>
                <a:close/>
                <a:moveTo>
                  <a:pt x="2896" y="137"/>
                </a:moveTo>
                <a:lnTo>
                  <a:pt x="2913" y="135"/>
                </a:lnTo>
                <a:lnTo>
                  <a:pt x="2915" y="142"/>
                </a:lnTo>
                <a:lnTo>
                  <a:pt x="2916" y="148"/>
                </a:lnTo>
                <a:lnTo>
                  <a:pt x="2917" y="152"/>
                </a:lnTo>
                <a:lnTo>
                  <a:pt x="2920" y="157"/>
                </a:lnTo>
                <a:lnTo>
                  <a:pt x="2923" y="159"/>
                </a:lnTo>
                <a:lnTo>
                  <a:pt x="2926" y="161"/>
                </a:lnTo>
                <a:lnTo>
                  <a:pt x="2931" y="162"/>
                </a:lnTo>
                <a:lnTo>
                  <a:pt x="2935" y="162"/>
                </a:lnTo>
                <a:lnTo>
                  <a:pt x="2939" y="162"/>
                </a:lnTo>
                <a:lnTo>
                  <a:pt x="2942" y="161"/>
                </a:lnTo>
                <a:lnTo>
                  <a:pt x="2945" y="161"/>
                </a:lnTo>
                <a:lnTo>
                  <a:pt x="2948" y="159"/>
                </a:lnTo>
                <a:lnTo>
                  <a:pt x="2951" y="157"/>
                </a:lnTo>
                <a:lnTo>
                  <a:pt x="2952" y="155"/>
                </a:lnTo>
                <a:lnTo>
                  <a:pt x="2954" y="152"/>
                </a:lnTo>
                <a:lnTo>
                  <a:pt x="2955" y="151"/>
                </a:lnTo>
                <a:lnTo>
                  <a:pt x="2957" y="148"/>
                </a:lnTo>
                <a:lnTo>
                  <a:pt x="2957" y="144"/>
                </a:lnTo>
                <a:lnTo>
                  <a:pt x="2958" y="138"/>
                </a:lnTo>
                <a:lnTo>
                  <a:pt x="2958" y="132"/>
                </a:lnTo>
                <a:lnTo>
                  <a:pt x="2958" y="36"/>
                </a:lnTo>
                <a:lnTo>
                  <a:pt x="2976" y="36"/>
                </a:lnTo>
                <a:lnTo>
                  <a:pt x="2976" y="132"/>
                </a:lnTo>
                <a:lnTo>
                  <a:pt x="2976" y="141"/>
                </a:lnTo>
                <a:lnTo>
                  <a:pt x="2974" y="148"/>
                </a:lnTo>
                <a:lnTo>
                  <a:pt x="2973" y="154"/>
                </a:lnTo>
                <a:lnTo>
                  <a:pt x="2971" y="159"/>
                </a:lnTo>
                <a:lnTo>
                  <a:pt x="2968" y="164"/>
                </a:lnTo>
                <a:lnTo>
                  <a:pt x="2965" y="168"/>
                </a:lnTo>
                <a:lnTo>
                  <a:pt x="2961" y="171"/>
                </a:lnTo>
                <a:lnTo>
                  <a:pt x="2957" y="174"/>
                </a:lnTo>
                <a:lnTo>
                  <a:pt x="2952" y="176"/>
                </a:lnTo>
                <a:lnTo>
                  <a:pt x="2947" y="178"/>
                </a:lnTo>
                <a:lnTo>
                  <a:pt x="2941" y="179"/>
                </a:lnTo>
                <a:lnTo>
                  <a:pt x="2935" y="179"/>
                </a:lnTo>
                <a:lnTo>
                  <a:pt x="2926" y="179"/>
                </a:lnTo>
                <a:lnTo>
                  <a:pt x="2919" y="176"/>
                </a:lnTo>
                <a:lnTo>
                  <a:pt x="2912" y="174"/>
                </a:lnTo>
                <a:lnTo>
                  <a:pt x="2906" y="169"/>
                </a:lnTo>
                <a:lnTo>
                  <a:pt x="2901" y="164"/>
                </a:lnTo>
                <a:lnTo>
                  <a:pt x="2899" y="155"/>
                </a:lnTo>
                <a:lnTo>
                  <a:pt x="2896" y="147"/>
                </a:lnTo>
                <a:lnTo>
                  <a:pt x="2896" y="137"/>
                </a:lnTo>
                <a:close/>
                <a:moveTo>
                  <a:pt x="3008" y="178"/>
                </a:moveTo>
                <a:lnTo>
                  <a:pt x="3008" y="36"/>
                </a:lnTo>
                <a:lnTo>
                  <a:pt x="3112" y="36"/>
                </a:lnTo>
                <a:lnTo>
                  <a:pt x="3112" y="53"/>
                </a:lnTo>
                <a:lnTo>
                  <a:pt x="3025" y="53"/>
                </a:lnTo>
                <a:lnTo>
                  <a:pt x="3025" y="96"/>
                </a:lnTo>
                <a:lnTo>
                  <a:pt x="3106" y="96"/>
                </a:lnTo>
                <a:lnTo>
                  <a:pt x="3106" y="113"/>
                </a:lnTo>
                <a:lnTo>
                  <a:pt x="3025" y="113"/>
                </a:lnTo>
                <a:lnTo>
                  <a:pt x="3025" y="161"/>
                </a:lnTo>
                <a:lnTo>
                  <a:pt x="3115" y="161"/>
                </a:lnTo>
                <a:lnTo>
                  <a:pt x="3115" y="178"/>
                </a:lnTo>
                <a:lnTo>
                  <a:pt x="3008" y="178"/>
                </a:lnTo>
                <a:close/>
                <a:moveTo>
                  <a:pt x="3144" y="178"/>
                </a:moveTo>
                <a:lnTo>
                  <a:pt x="3144" y="161"/>
                </a:lnTo>
                <a:lnTo>
                  <a:pt x="3162" y="161"/>
                </a:lnTo>
                <a:lnTo>
                  <a:pt x="3162" y="178"/>
                </a:lnTo>
                <a:lnTo>
                  <a:pt x="3162" y="183"/>
                </a:lnTo>
                <a:lnTo>
                  <a:pt x="3160" y="189"/>
                </a:lnTo>
                <a:lnTo>
                  <a:pt x="3160" y="193"/>
                </a:lnTo>
                <a:lnTo>
                  <a:pt x="3159" y="198"/>
                </a:lnTo>
                <a:lnTo>
                  <a:pt x="3156" y="200"/>
                </a:lnTo>
                <a:lnTo>
                  <a:pt x="3154" y="203"/>
                </a:lnTo>
                <a:lnTo>
                  <a:pt x="3151" y="206"/>
                </a:lnTo>
                <a:lnTo>
                  <a:pt x="3149" y="209"/>
                </a:lnTo>
                <a:lnTo>
                  <a:pt x="3144" y="200"/>
                </a:lnTo>
                <a:lnTo>
                  <a:pt x="3146" y="199"/>
                </a:lnTo>
                <a:lnTo>
                  <a:pt x="3147" y="198"/>
                </a:lnTo>
                <a:lnTo>
                  <a:pt x="3149" y="195"/>
                </a:lnTo>
                <a:lnTo>
                  <a:pt x="3150" y="193"/>
                </a:lnTo>
                <a:lnTo>
                  <a:pt x="3151" y="191"/>
                </a:lnTo>
                <a:lnTo>
                  <a:pt x="3151" y="186"/>
                </a:lnTo>
                <a:lnTo>
                  <a:pt x="3153" y="182"/>
                </a:lnTo>
                <a:lnTo>
                  <a:pt x="3153" y="178"/>
                </a:lnTo>
                <a:lnTo>
                  <a:pt x="3144" y="178"/>
                </a:lnTo>
                <a:close/>
                <a:moveTo>
                  <a:pt x="3256" y="178"/>
                </a:moveTo>
                <a:lnTo>
                  <a:pt x="3256" y="36"/>
                </a:lnTo>
                <a:lnTo>
                  <a:pt x="3275" y="36"/>
                </a:lnTo>
                <a:lnTo>
                  <a:pt x="3352" y="149"/>
                </a:lnTo>
                <a:lnTo>
                  <a:pt x="3352" y="36"/>
                </a:lnTo>
                <a:lnTo>
                  <a:pt x="3369" y="36"/>
                </a:lnTo>
                <a:lnTo>
                  <a:pt x="3369" y="178"/>
                </a:lnTo>
                <a:lnTo>
                  <a:pt x="3351" y="178"/>
                </a:lnTo>
                <a:lnTo>
                  <a:pt x="3274" y="64"/>
                </a:lnTo>
                <a:lnTo>
                  <a:pt x="3274" y="178"/>
                </a:lnTo>
                <a:lnTo>
                  <a:pt x="3256" y="178"/>
                </a:lnTo>
                <a:close/>
                <a:moveTo>
                  <a:pt x="3385" y="178"/>
                </a:moveTo>
                <a:lnTo>
                  <a:pt x="3445" y="36"/>
                </a:lnTo>
                <a:lnTo>
                  <a:pt x="3460" y="36"/>
                </a:lnTo>
                <a:lnTo>
                  <a:pt x="3519" y="178"/>
                </a:lnTo>
                <a:lnTo>
                  <a:pt x="3500" y="178"/>
                </a:lnTo>
                <a:lnTo>
                  <a:pt x="3483" y="134"/>
                </a:lnTo>
                <a:lnTo>
                  <a:pt x="3422" y="134"/>
                </a:lnTo>
                <a:lnTo>
                  <a:pt x="3404" y="178"/>
                </a:lnTo>
                <a:lnTo>
                  <a:pt x="3385" y="178"/>
                </a:lnTo>
                <a:close/>
                <a:moveTo>
                  <a:pt x="3428" y="117"/>
                </a:moveTo>
                <a:lnTo>
                  <a:pt x="3477" y="117"/>
                </a:lnTo>
                <a:lnTo>
                  <a:pt x="3462" y="80"/>
                </a:lnTo>
                <a:lnTo>
                  <a:pt x="3460" y="71"/>
                </a:lnTo>
                <a:lnTo>
                  <a:pt x="3457" y="64"/>
                </a:lnTo>
                <a:lnTo>
                  <a:pt x="3455" y="59"/>
                </a:lnTo>
                <a:lnTo>
                  <a:pt x="3452" y="53"/>
                </a:lnTo>
                <a:lnTo>
                  <a:pt x="3451" y="59"/>
                </a:lnTo>
                <a:lnTo>
                  <a:pt x="3449" y="66"/>
                </a:lnTo>
                <a:lnTo>
                  <a:pt x="3446" y="71"/>
                </a:lnTo>
                <a:lnTo>
                  <a:pt x="3444" y="79"/>
                </a:lnTo>
                <a:lnTo>
                  <a:pt x="3428" y="117"/>
                </a:lnTo>
                <a:close/>
                <a:moveTo>
                  <a:pt x="3537" y="178"/>
                </a:moveTo>
                <a:lnTo>
                  <a:pt x="3537" y="36"/>
                </a:lnTo>
                <a:lnTo>
                  <a:pt x="3586" y="36"/>
                </a:lnTo>
                <a:lnTo>
                  <a:pt x="3595" y="36"/>
                </a:lnTo>
                <a:lnTo>
                  <a:pt x="3602" y="37"/>
                </a:lnTo>
                <a:lnTo>
                  <a:pt x="3608" y="37"/>
                </a:lnTo>
                <a:lnTo>
                  <a:pt x="3612" y="39"/>
                </a:lnTo>
                <a:lnTo>
                  <a:pt x="3618" y="40"/>
                </a:lnTo>
                <a:lnTo>
                  <a:pt x="3624" y="42"/>
                </a:lnTo>
                <a:lnTo>
                  <a:pt x="3630" y="44"/>
                </a:lnTo>
                <a:lnTo>
                  <a:pt x="3634" y="49"/>
                </a:lnTo>
                <a:lnTo>
                  <a:pt x="3640" y="53"/>
                </a:lnTo>
                <a:lnTo>
                  <a:pt x="3644" y="59"/>
                </a:lnTo>
                <a:lnTo>
                  <a:pt x="3647" y="66"/>
                </a:lnTo>
                <a:lnTo>
                  <a:pt x="3650" y="73"/>
                </a:lnTo>
                <a:lnTo>
                  <a:pt x="3653" y="80"/>
                </a:lnTo>
                <a:lnTo>
                  <a:pt x="3654" y="88"/>
                </a:lnTo>
                <a:lnTo>
                  <a:pt x="3656" y="97"/>
                </a:lnTo>
                <a:lnTo>
                  <a:pt x="3656" y="107"/>
                </a:lnTo>
                <a:lnTo>
                  <a:pt x="3656" y="114"/>
                </a:lnTo>
                <a:lnTo>
                  <a:pt x="3656" y="121"/>
                </a:lnTo>
                <a:lnTo>
                  <a:pt x="3654" y="128"/>
                </a:lnTo>
                <a:lnTo>
                  <a:pt x="3653" y="135"/>
                </a:lnTo>
                <a:lnTo>
                  <a:pt x="3650" y="141"/>
                </a:lnTo>
                <a:lnTo>
                  <a:pt x="3649" y="145"/>
                </a:lnTo>
                <a:lnTo>
                  <a:pt x="3646" y="151"/>
                </a:lnTo>
                <a:lnTo>
                  <a:pt x="3643" y="155"/>
                </a:lnTo>
                <a:lnTo>
                  <a:pt x="3640" y="159"/>
                </a:lnTo>
                <a:lnTo>
                  <a:pt x="3637" y="162"/>
                </a:lnTo>
                <a:lnTo>
                  <a:pt x="3633" y="165"/>
                </a:lnTo>
                <a:lnTo>
                  <a:pt x="3630" y="168"/>
                </a:lnTo>
                <a:lnTo>
                  <a:pt x="3627" y="169"/>
                </a:lnTo>
                <a:lnTo>
                  <a:pt x="3622" y="172"/>
                </a:lnTo>
                <a:lnTo>
                  <a:pt x="3618" y="174"/>
                </a:lnTo>
                <a:lnTo>
                  <a:pt x="3612" y="175"/>
                </a:lnTo>
                <a:lnTo>
                  <a:pt x="3606" y="176"/>
                </a:lnTo>
                <a:lnTo>
                  <a:pt x="3601" y="176"/>
                </a:lnTo>
                <a:lnTo>
                  <a:pt x="3595" y="178"/>
                </a:lnTo>
                <a:lnTo>
                  <a:pt x="3589" y="178"/>
                </a:lnTo>
                <a:lnTo>
                  <a:pt x="3537" y="178"/>
                </a:lnTo>
                <a:close/>
                <a:moveTo>
                  <a:pt x="3554" y="161"/>
                </a:moveTo>
                <a:lnTo>
                  <a:pt x="3586" y="161"/>
                </a:lnTo>
                <a:lnTo>
                  <a:pt x="3593" y="161"/>
                </a:lnTo>
                <a:lnTo>
                  <a:pt x="3601" y="159"/>
                </a:lnTo>
                <a:lnTo>
                  <a:pt x="3605" y="159"/>
                </a:lnTo>
                <a:lnTo>
                  <a:pt x="3609" y="158"/>
                </a:lnTo>
                <a:lnTo>
                  <a:pt x="3614" y="157"/>
                </a:lnTo>
                <a:lnTo>
                  <a:pt x="3618" y="155"/>
                </a:lnTo>
                <a:lnTo>
                  <a:pt x="3621" y="152"/>
                </a:lnTo>
                <a:lnTo>
                  <a:pt x="3624" y="151"/>
                </a:lnTo>
                <a:lnTo>
                  <a:pt x="3627" y="148"/>
                </a:lnTo>
                <a:lnTo>
                  <a:pt x="3630" y="144"/>
                </a:lnTo>
                <a:lnTo>
                  <a:pt x="3633" y="139"/>
                </a:lnTo>
                <a:lnTo>
                  <a:pt x="3635" y="134"/>
                </a:lnTo>
                <a:lnTo>
                  <a:pt x="3637" y="127"/>
                </a:lnTo>
                <a:lnTo>
                  <a:pt x="3637" y="121"/>
                </a:lnTo>
                <a:lnTo>
                  <a:pt x="3638" y="114"/>
                </a:lnTo>
                <a:lnTo>
                  <a:pt x="3638" y="105"/>
                </a:lnTo>
                <a:lnTo>
                  <a:pt x="3638" y="96"/>
                </a:lnTo>
                <a:lnTo>
                  <a:pt x="3637" y="86"/>
                </a:lnTo>
                <a:lnTo>
                  <a:pt x="3634" y="79"/>
                </a:lnTo>
                <a:lnTo>
                  <a:pt x="3631" y="71"/>
                </a:lnTo>
                <a:lnTo>
                  <a:pt x="3627" y="66"/>
                </a:lnTo>
                <a:lnTo>
                  <a:pt x="3622" y="61"/>
                </a:lnTo>
                <a:lnTo>
                  <a:pt x="3618" y="59"/>
                </a:lnTo>
                <a:lnTo>
                  <a:pt x="3612" y="56"/>
                </a:lnTo>
                <a:lnTo>
                  <a:pt x="3608" y="54"/>
                </a:lnTo>
                <a:lnTo>
                  <a:pt x="3602" y="54"/>
                </a:lnTo>
                <a:lnTo>
                  <a:pt x="3595" y="53"/>
                </a:lnTo>
                <a:lnTo>
                  <a:pt x="3586" y="53"/>
                </a:lnTo>
                <a:lnTo>
                  <a:pt x="3554" y="53"/>
                </a:lnTo>
                <a:lnTo>
                  <a:pt x="3554" y="161"/>
                </a:lnTo>
                <a:close/>
                <a:moveTo>
                  <a:pt x="3670" y="178"/>
                </a:moveTo>
                <a:lnTo>
                  <a:pt x="3670" y="161"/>
                </a:lnTo>
                <a:lnTo>
                  <a:pt x="3744" y="70"/>
                </a:lnTo>
                <a:lnTo>
                  <a:pt x="3749" y="66"/>
                </a:lnTo>
                <a:lnTo>
                  <a:pt x="3752" y="61"/>
                </a:lnTo>
                <a:lnTo>
                  <a:pt x="3756" y="57"/>
                </a:lnTo>
                <a:lnTo>
                  <a:pt x="3759" y="53"/>
                </a:lnTo>
                <a:lnTo>
                  <a:pt x="3680" y="53"/>
                </a:lnTo>
                <a:lnTo>
                  <a:pt x="3680" y="36"/>
                </a:lnTo>
                <a:lnTo>
                  <a:pt x="3781" y="36"/>
                </a:lnTo>
                <a:lnTo>
                  <a:pt x="3781" y="53"/>
                </a:lnTo>
                <a:lnTo>
                  <a:pt x="3701" y="151"/>
                </a:lnTo>
                <a:lnTo>
                  <a:pt x="3692" y="161"/>
                </a:lnTo>
                <a:lnTo>
                  <a:pt x="3784" y="161"/>
                </a:lnTo>
                <a:lnTo>
                  <a:pt x="3784" y="178"/>
                </a:lnTo>
                <a:lnTo>
                  <a:pt x="3670" y="178"/>
                </a:lnTo>
                <a:close/>
                <a:moveTo>
                  <a:pt x="3798" y="108"/>
                </a:moveTo>
                <a:lnTo>
                  <a:pt x="3798" y="100"/>
                </a:lnTo>
                <a:lnTo>
                  <a:pt x="3800" y="93"/>
                </a:lnTo>
                <a:lnTo>
                  <a:pt x="3801" y="84"/>
                </a:lnTo>
                <a:lnTo>
                  <a:pt x="3803" y="77"/>
                </a:lnTo>
                <a:lnTo>
                  <a:pt x="3805" y="71"/>
                </a:lnTo>
                <a:lnTo>
                  <a:pt x="3808" y="64"/>
                </a:lnTo>
                <a:lnTo>
                  <a:pt x="3813" y="60"/>
                </a:lnTo>
                <a:lnTo>
                  <a:pt x="3817" y="54"/>
                </a:lnTo>
                <a:lnTo>
                  <a:pt x="3821" y="50"/>
                </a:lnTo>
                <a:lnTo>
                  <a:pt x="3827" y="46"/>
                </a:lnTo>
                <a:lnTo>
                  <a:pt x="3833" y="43"/>
                </a:lnTo>
                <a:lnTo>
                  <a:pt x="3839" y="40"/>
                </a:lnTo>
                <a:lnTo>
                  <a:pt x="3845" y="37"/>
                </a:lnTo>
                <a:lnTo>
                  <a:pt x="3852" y="36"/>
                </a:lnTo>
                <a:lnTo>
                  <a:pt x="3859" y="35"/>
                </a:lnTo>
                <a:lnTo>
                  <a:pt x="3867" y="35"/>
                </a:lnTo>
                <a:lnTo>
                  <a:pt x="3877" y="35"/>
                </a:lnTo>
                <a:lnTo>
                  <a:pt x="3887" y="37"/>
                </a:lnTo>
                <a:lnTo>
                  <a:pt x="3896" y="40"/>
                </a:lnTo>
                <a:lnTo>
                  <a:pt x="3903" y="44"/>
                </a:lnTo>
                <a:lnTo>
                  <a:pt x="3910" y="49"/>
                </a:lnTo>
                <a:lnTo>
                  <a:pt x="3917" y="54"/>
                </a:lnTo>
                <a:lnTo>
                  <a:pt x="3923" y="61"/>
                </a:lnTo>
                <a:lnTo>
                  <a:pt x="3928" y="70"/>
                </a:lnTo>
                <a:lnTo>
                  <a:pt x="3932" y="79"/>
                </a:lnTo>
                <a:lnTo>
                  <a:pt x="3935" y="87"/>
                </a:lnTo>
                <a:lnTo>
                  <a:pt x="3936" y="97"/>
                </a:lnTo>
                <a:lnTo>
                  <a:pt x="3936" y="107"/>
                </a:lnTo>
                <a:lnTo>
                  <a:pt x="3936" y="117"/>
                </a:lnTo>
                <a:lnTo>
                  <a:pt x="3935" y="127"/>
                </a:lnTo>
                <a:lnTo>
                  <a:pt x="3932" y="137"/>
                </a:lnTo>
                <a:lnTo>
                  <a:pt x="3928" y="145"/>
                </a:lnTo>
                <a:lnTo>
                  <a:pt x="3923" y="154"/>
                </a:lnTo>
                <a:lnTo>
                  <a:pt x="3917" y="159"/>
                </a:lnTo>
                <a:lnTo>
                  <a:pt x="3910" y="166"/>
                </a:lnTo>
                <a:lnTo>
                  <a:pt x="3903" y="171"/>
                </a:lnTo>
                <a:lnTo>
                  <a:pt x="3894" y="175"/>
                </a:lnTo>
                <a:lnTo>
                  <a:pt x="3885" y="176"/>
                </a:lnTo>
                <a:lnTo>
                  <a:pt x="3877" y="179"/>
                </a:lnTo>
                <a:lnTo>
                  <a:pt x="3867" y="179"/>
                </a:lnTo>
                <a:lnTo>
                  <a:pt x="3856" y="179"/>
                </a:lnTo>
                <a:lnTo>
                  <a:pt x="3848" y="176"/>
                </a:lnTo>
                <a:lnTo>
                  <a:pt x="3839" y="174"/>
                </a:lnTo>
                <a:lnTo>
                  <a:pt x="3830" y="169"/>
                </a:lnTo>
                <a:lnTo>
                  <a:pt x="3823" y="165"/>
                </a:lnTo>
                <a:lnTo>
                  <a:pt x="3816" y="158"/>
                </a:lnTo>
                <a:lnTo>
                  <a:pt x="3810" y="152"/>
                </a:lnTo>
                <a:lnTo>
                  <a:pt x="3805" y="144"/>
                </a:lnTo>
                <a:lnTo>
                  <a:pt x="3803" y="135"/>
                </a:lnTo>
                <a:lnTo>
                  <a:pt x="3800" y="127"/>
                </a:lnTo>
                <a:lnTo>
                  <a:pt x="3798" y="118"/>
                </a:lnTo>
                <a:lnTo>
                  <a:pt x="3798" y="108"/>
                </a:lnTo>
                <a:close/>
                <a:moveTo>
                  <a:pt x="3814" y="110"/>
                </a:moveTo>
                <a:lnTo>
                  <a:pt x="3816" y="121"/>
                </a:lnTo>
                <a:lnTo>
                  <a:pt x="3819" y="131"/>
                </a:lnTo>
                <a:lnTo>
                  <a:pt x="3823" y="139"/>
                </a:lnTo>
                <a:lnTo>
                  <a:pt x="3830" y="148"/>
                </a:lnTo>
                <a:lnTo>
                  <a:pt x="3837" y="155"/>
                </a:lnTo>
                <a:lnTo>
                  <a:pt x="3846" y="159"/>
                </a:lnTo>
                <a:lnTo>
                  <a:pt x="3856" y="161"/>
                </a:lnTo>
                <a:lnTo>
                  <a:pt x="3867" y="162"/>
                </a:lnTo>
                <a:lnTo>
                  <a:pt x="3878" y="161"/>
                </a:lnTo>
                <a:lnTo>
                  <a:pt x="3888" y="159"/>
                </a:lnTo>
                <a:lnTo>
                  <a:pt x="3897" y="155"/>
                </a:lnTo>
                <a:lnTo>
                  <a:pt x="3904" y="148"/>
                </a:lnTo>
                <a:lnTo>
                  <a:pt x="3912" y="139"/>
                </a:lnTo>
                <a:lnTo>
                  <a:pt x="3916" y="131"/>
                </a:lnTo>
                <a:lnTo>
                  <a:pt x="3917" y="120"/>
                </a:lnTo>
                <a:lnTo>
                  <a:pt x="3919" y="107"/>
                </a:lnTo>
                <a:lnTo>
                  <a:pt x="3919" y="98"/>
                </a:lnTo>
                <a:lnTo>
                  <a:pt x="3917" y="91"/>
                </a:lnTo>
                <a:lnTo>
                  <a:pt x="3916" y="84"/>
                </a:lnTo>
                <a:lnTo>
                  <a:pt x="3913" y="77"/>
                </a:lnTo>
                <a:lnTo>
                  <a:pt x="3910" y="71"/>
                </a:lnTo>
                <a:lnTo>
                  <a:pt x="3906" y="67"/>
                </a:lnTo>
                <a:lnTo>
                  <a:pt x="3900" y="63"/>
                </a:lnTo>
                <a:lnTo>
                  <a:pt x="3894" y="59"/>
                </a:lnTo>
                <a:lnTo>
                  <a:pt x="3888" y="56"/>
                </a:lnTo>
                <a:lnTo>
                  <a:pt x="3881" y="53"/>
                </a:lnTo>
                <a:lnTo>
                  <a:pt x="3874" y="52"/>
                </a:lnTo>
                <a:lnTo>
                  <a:pt x="3867" y="52"/>
                </a:lnTo>
                <a:lnTo>
                  <a:pt x="3856" y="53"/>
                </a:lnTo>
                <a:lnTo>
                  <a:pt x="3848" y="54"/>
                </a:lnTo>
                <a:lnTo>
                  <a:pt x="3839" y="59"/>
                </a:lnTo>
                <a:lnTo>
                  <a:pt x="3830" y="64"/>
                </a:lnTo>
                <a:lnTo>
                  <a:pt x="3827" y="69"/>
                </a:lnTo>
                <a:lnTo>
                  <a:pt x="3823" y="73"/>
                </a:lnTo>
                <a:lnTo>
                  <a:pt x="3820" y="77"/>
                </a:lnTo>
                <a:lnTo>
                  <a:pt x="3819" y="83"/>
                </a:lnTo>
                <a:lnTo>
                  <a:pt x="3817" y="88"/>
                </a:lnTo>
                <a:lnTo>
                  <a:pt x="3816" y="96"/>
                </a:lnTo>
                <a:lnTo>
                  <a:pt x="3814" y="103"/>
                </a:lnTo>
                <a:lnTo>
                  <a:pt x="3814" y="110"/>
                </a:lnTo>
                <a:close/>
                <a:moveTo>
                  <a:pt x="3961" y="178"/>
                </a:moveTo>
                <a:lnTo>
                  <a:pt x="3961" y="36"/>
                </a:lnTo>
                <a:lnTo>
                  <a:pt x="4023" y="36"/>
                </a:lnTo>
                <a:lnTo>
                  <a:pt x="4032" y="36"/>
                </a:lnTo>
                <a:lnTo>
                  <a:pt x="4041" y="37"/>
                </a:lnTo>
                <a:lnTo>
                  <a:pt x="4047" y="39"/>
                </a:lnTo>
                <a:lnTo>
                  <a:pt x="4053" y="40"/>
                </a:lnTo>
                <a:lnTo>
                  <a:pt x="4057" y="43"/>
                </a:lnTo>
                <a:lnTo>
                  <a:pt x="4061" y="46"/>
                </a:lnTo>
                <a:lnTo>
                  <a:pt x="4066" y="49"/>
                </a:lnTo>
                <a:lnTo>
                  <a:pt x="4069" y="53"/>
                </a:lnTo>
                <a:lnTo>
                  <a:pt x="4071" y="59"/>
                </a:lnTo>
                <a:lnTo>
                  <a:pt x="4073" y="63"/>
                </a:lnTo>
                <a:lnTo>
                  <a:pt x="4074" y="69"/>
                </a:lnTo>
                <a:lnTo>
                  <a:pt x="4074" y="74"/>
                </a:lnTo>
                <a:lnTo>
                  <a:pt x="4074" y="81"/>
                </a:lnTo>
                <a:lnTo>
                  <a:pt x="4071" y="88"/>
                </a:lnTo>
                <a:lnTo>
                  <a:pt x="4069" y="94"/>
                </a:lnTo>
                <a:lnTo>
                  <a:pt x="4064" y="100"/>
                </a:lnTo>
                <a:lnTo>
                  <a:pt x="4058" y="104"/>
                </a:lnTo>
                <a:lnTo>
                  <a:pt x="4053" y="108"/>
                </a:lnTo>
                <a:lnTo>
                  <a:pt x="4044" y="111"/>
                </a:lnTo>
                <a:lnTo>
                  <a:pt x="4034" y="113"/>
                </a:lnTo>
                <a:lnTo>
                  <a:pt x="4037" y="114"/>
                </a:lnTo>
                <a:lnTo>
                  <a:pt x="4039" y="117"/>
                </a:lnTo>
                <a:lnTo>
                  <a:pt x="4041" y="118"/>
                </a:lnTo>
                <a:lnTo>
                  <a:pt x="4044" y="121"/>
                </a:lnTo>
                <a:lnTo>
                  <a:pt x="4047" y="125"/>
                </a:lnTo>
                <a:lnTo>
                  <a:pt x="4051" y="130"/>
                </a:lnTo>
                <a:lnTo>
                  <a:pt x="4055" y="134"/>
                </a:lnTo>
                <a:lnTo>
                  <a:pt x="4058" y="139"/>
                </a:lnTo>
                <a:lnTo>
                  <a:pt x="4083" y="178"/>
                </a:lnTo>
                <a:lnTo>
                  <a:pt x="4063" y="178"/>
                </a:lnTo>
                <a:lnTo>
                  <a:pt x="4042" y="148"/>
                </a:lnTo>
                <a:lnTo>
                  <a:pt x="4039" y="142"/>
                </a:lnTo>
                <a:lnTo>
                  <a:pt x="4035" y="137"/>
                </a:lnTo>
                <a:lnTo>
                  <a:pt x="4032" y="132"/>
                </a:lnTo>
                <a:lnTo>
                  <a:pt x="4029" y="128"/>
                </a:lnTo>
                <a:lnTo>
                  <a:pt x="4026" y="125"/>
                </a:lnTo>
                <a:lnTo>
                  <a:pt x="4025" y="122"/>
                </a:lnTo>
                <a:lnTo>
                  <a:pt x="4022" y="121"/>
                </a:lnTo>
                <a:lnTo>
                  <a:pt x="4019" y="120"/>
                </a:lnTo>
                <a:lnTo>
                  <a:pt x="4018" y="118"/>
                </a:lnTo>
                <a:lnTo>
                  <a:pt x="4015" y="117"/>
                </a:lnTo>
                <a:lnTo>
                  <a:pt x="4013" y="115"/>
                </a:lnTo>
                <a:lnTo>
                  <a:pt x="4010" y="115"/>
                </a:lnTo>
                <a:lnTo>
                  <a:pt x="4009" y="115"/>
                </a:lnTo>
                <a:lnTo>
                  <a:pt x="4006" y="114"/>
                </a:lnTo>
                <a:lnTo>
                  <a:pt x="4003" y="114"/>
                </a:lnTo>
                <a:lnTo>
                  <a:pt x="4000" y="114"/>
                </a:lnTo>
                <a:lnTo>
                  <a:pt x="3978" y="114"/>
                </a:lnTo>
                <a:lnTo>
                  <a:pt x="3978" y="178"/>
                </a:lnTo>
                <a:lnTo>
                  <a:pt x="3961" y="178"/>
                </a:lnTo>
                <a:close/>
                <a:moveTo>
                  <a:pt x="3978" y="98"/>
                </a:moveTo>
                <a:lnTo>
                  <a:pt x="4019" y="98"/>
                </a:lnTo>
                <a:lnTo>
                  <a:pt x="4025" y="98"/>
                </a:lnTo>
                <a:lnTo>
                  <a:pt x="4031" y="97"/>
                </a:lnTo>
                <a:lnTo>
                  <a:pt x="4037" y="97"/>
                </a:lnTo>
                <a:lnTo>
                  <a:pt x="4041" y="96"/>
                </a:lnTo>
                <a:lnTo>
                  <a:pt x="4044" y="94"/>
                </a:lnTo>
                <a:lnTo>
                  <a:pt x="4047" y="93"/>
                </a:lnTo>
                <a:lnTo>
                  <a:pt x="4050" y="90"/>
                </a:lnTo>
                <a:lnTo>
                  <a:pt x="4053" y="87"/>
                </a:lnTo>
                <a:lnTo>
                  <a:pt x="4054" y="84"/>
                </a:lnTo>
                <a:lnTo>
                  <a:pt x="4055" y="81"/>
                </a:lnTo>
                <a:lnTo>
                  <a:pt x="4057" y="79"/>
                </a:lnTo>
                <a:lnTo>
                  <a:pt x="4057" y="76"/>
                </a:lnTo>
                <a:lnTo>
                  <a:pt x="4057" y="70"/>
                </a:lnTo>
                <a:lnTo>
                  <a:pt x="4055" y="66"/>
                </a:lnTo>
                <a:lnTo>
                  <a:pt x="4053" y="61"/>
                </a:lnTo>
                <a:lnTo>
                  <a:pt x="4050" y="59"/>
                </a:lnTo>
                <a:lnTo>
                  <a:pt x="4045" y="57"/>
                </a:lnTo>
                <a:lnTo>
                  <a:pt x="4039" y="54"/>
                </a:lnTo>
                <a:lnTo>
                  <a:pt x="4032" y="53"/>
                </a:lnTo>
                <a:lnTo>
                  <a:pt x="4023" y="53"/>
                </a:lnTo>
                <a:lnTo>
                  <a:pt x="3978" y="53"/>
                </a:lnTo>
                <a:lnTo>
                  <a:pt x="3978" y="98"/>
                </a:lnTo>
                <a:close/>
                <a:moveTo>
                  <a:pt x="4166" y="178"/>
                </a:moveTo>
                <a:lnTo>
                  <a:pt x="4166" y="36"/>
                </a:lnTo>
                <a:lnTo>
                  <a:pt x="4183" y="36"/>
                </a:lnTo>
                <a:lnTo>
                  <a:pt x="4183" y="178"/>
                </a:lnTo>
                <a:lnTo>
                  <a:pt x="4166" y="178"/>
                </a:lnTo>
                <a:close/>
                <a:moveTo>
                  <a:pt x="4345" y="122"/>
                </a:moveTo>
                <a:lnTo>
                  <a:pt x="4345" y="105"/>
                </a:lnTo>
                <a:lnTo>
                  <a:pt x="4406" y="105"/>
                </a:lnTo>
                <a:lnTo>
                  <a:pt x="4406" y="158"/>
                </a:lnTo>
                <a:lnTo>
                  <a:pt x="4398" y="164"/>
                </a:lnTo>
                <a:lnTo>
                  <a:pt x="4391" y="168"/>
                </a:lnTo>
                <a:lnTo>
                  <a:pt x="4384" y="171"/>
                </a:lnTo>
                <a:lnTo>
                  <a:pt x="4377" y="174"/>
                </a:lnTo>
                <a:lnTo>
                  <a:pt x="4369" y="176"/>
                </a:lnTo>
                <a:lnTo>
                  <a:pt x="4361" y="178"/>
                </a:lnTo>
                <a:lnTo>
                  <a:pt x="4352" y="179"/>
                </a:lnTo>
                <a:lnTo>
                  <a:pt x="4345" y="179"/>
                </a:lnTo>
                <a:lnTo>
                  <a:pt x="4335" y="179"/>
                </a:lnTo>
                <a:lnTo>
                  <a:pt x="4324" y="176"/>
                </a:lnTo>
                <a:lnTo>
                  <a:pt x="4314" y="175"/>
                </a:lnTo>
                <a:lnTo>
                  <a:pt x="4305" y="171"/>
                </a:lnTo>
                <a:lnTo>
                  <a:pt x="4297" y="166"/>
                </a:lnTo>
                <a:lnTo>
                  <a:pt x="4291" y="159"/>
                </a:lnTo>
                <a:lnTo>
                  <a:pt x="4284" y="154"/>
                </a:lnTo>
                <a:lnTo>
                  <a:pt x="4279" y="145"/>
                </a:lnTo>
                <a:lnTo>
                  <a:pt x="4275" y="137"/>
                </a:lnTo>
                <a:lnTo>
                  <a:pt x="4273" y="127"/>
                </a:lnTo>
                <a:lnTo>
                  <a:pt x="4271" y="118"/>
                </a:lnTo>
                <a:lnTo>
                  <a:pt x="4271" y="108"/>
                </a:lnTo>
                <a:lnTo>
                  <a:pt x="4271" y="98"/>
                </a:lnTo>
                <a:lnTo>
                  <a:pt x="4273" y="88"/>
                </a:lnTo>
                <a:lnTo>
                  <a:pt x="4275" y="79"/>
                </a:lnTo>
                <a:lnTo>
                  <a:pt x="4279" y="70"/>
                </a:lnTo>
                <a:lnTo>
                  <a:pt x="4284" y="61"/>
                </a:lnTo>
                <a:lnTo>
                  <a:pt x="4289" y="54"/>
                </a:lnTo>
                <a:lnTo>
                  <a:pt x="4297" y="47"/>
                </a:lnTo>
                <a:lnTo>
                  <a:pt x="4304" y="43"/>
                </a:lnTo>
                <a:lnTo>
                  <a:pt x="4313" y="39"/>
                </a:lnTo>
                <a:lnTo>
                  <a:pt x="4323" y="36"/>
                </a:lnTo>
                <a:lnTo>
                  <a:pt x="4333" y="35"/>
                </a:lnTo>
                <a:lnTo>
                  <a:pt x="4343" y="35"/>
                </a:lnTo>
                <a:lnTo>
                  <a:pt x="4351" y="35"/>
                </a:lnTo>
                <a:lnTo>
                  <a:pt x="4358" y="36"/>
                </a:lnTo>
                <a:lnTo>
                  <a:pt x="4365" y="37"/>
                </a:lnTo>
                <a:lnTo>
                  <a:pt x="4372" y="40"/>
                </a:lnTo>
                <a:lnTo>
                  <a:pt x="4378" y="43"/>
                </a:lnTo>
                <a:lnTo>
                  <a:pt x="4384" y="46"/>
                </a:lnTo>
                <a:lnTo>
                  <a:pt x="4388" y="49"/>
                </a:lnTo>
                <a:lnTo>
                  <a:pt x="4393" y="53"/>
                </a:lnTo>
                <a:lnTo>
                  <a:pt x="4396" y="59"/>
                </a:lnTo>
                <a:lnTo>
                  <a:pt x="4398" y="64"/>
                </a:lnTo>
                <a:lnTo>
                  <a:pt x="4401" y="70"/>
                </a:lnTo>
                <a:lnTo>
                  <a:pt x="4403" y="77"/>
                </a:lnTo>
                <a:lnTo>
                  <a:pt x="4387" y="81"/>
                </a:lnTo>
                <a:lnTo>
                  <a:pt x="4385" y="76"/>
                </a:lnTo>
                <a:lnTo>
                  <a:pt x="4384" y="71"/>
                </a:lnTo>
                <a:lnTo>
                  <a:pt x="4381" y="67"/>
                </a:lnTo>
                <a:lnTo>
                  <a:pt x="4380" y="64"/>
                </a:lnTo>
                <a:lnTo>
                  <a:pt x="4377" y="61"/>
                </a:lnTo>
                <a:lnTo>
                  <a:pt x="4372" y="59"/>
                </a:lnTo>
                <a:lnTo>
                  <a:pt x="4368" y="57"/>
                </a:lnTo>
                <a:lnTo>
                  <a:pt x="4364" y="56"/>
                </a:lnTo>
                <a:lnTo>
                  <a:pt x="4359" y="54"/>
                </a:lnTo>
                <a:lnTo>
                  <a:pt x="4353" y="53"/>
                </a:lnTo>
                <a:lnTo>
                  <a:pt x="4349" y="52"/>
                </a:lnTo>
                <a:lnTo>
                  <a:pt x="4343" y="52"/>
                </a:lnTo>
                <a:lnTo>
                  <a:pt x="4337" y="52"/>
                </a:lnTo>
                <a:lnTo>
                  <a:pt x="4330" y="53"/>
                </a:lnTo>
                <a:lnTo>
                  <a:pt x="4324" y="54"/>
                </a:lnTo>
                <a:lnTo>
                  <a:pt x="4319" y="56"/>
                </a:lnTo>
                <a:lnTo>
                  <a:pt x="4314" y="57"/>
                </a:lnTo>
                <a:lnTo>
                  <a:pt x="4310" y="60"/>
                </a:lnTo>
                <a:lnTo>
                  <a:pt x="4305" y="63"/>
                </a:lnTo>
                <a:lnTo>
                  <a:pt x="4303" y="66"/>
                </a:lnTo>
                <a:lnTo>
                  <a:pt x="4300" y="69"/>
                </a:lnTo>
                <a:lnTo>
                  <a:pt x="4297" y="71"/>
                </a:lnTo>
                <a:lnTo>
                  <a:pt x="4295" y="76"/>
                </a:lnTo>
                <a:lnTo>
                  <a:pt x="4292" y="79"/>
                </a:lnTo>
                <a:lnTo>
                  <a:pt x="4291" y="86"/>
                </a:lnTo>
                <a:lnTo>
                  <a:pt x="4288" y="93"/>
                </a:lnTo>
                <a:lnTo>
                  <a:pt x="4287" y="100"/>
                </a:lnTo>
                <a:lnTo>
                  <a:pt x="4287" y="107"/>
                </a:lnTo>
                <a:lnTo>
                  <a:pt x="4287" y="115"/>
                </a:lnTo>
                <a:lnTo>
                  <a:pt x="4288" y="124"/>
                </a:lnTo>
                <a:lnTo>
                  <a:pt x="4291" y="131"/>
                </a:lnTo>
                <a:lnTo>
                  <a:pt x="4294" y="138"/>
                </a:lnTo>
                <a:lnTo>
                  <a:pt x="4298" y="144"/>
                </a:lnTo>
                <a:lnTo>
                  <a:pt x="4303" y="149"/>
                </a:lnTo>
                <a:lnTo>
                  <a:pt x="4308" y="154"/>
                </a:lnTo>
                <a:lnTo>
                  <a:pt x="4314" y="157"/>
                </a:lnTo>
                <a:lnTo>
                  <a:pt x="4321" y="159"/>
                </a:lnTo>
                <a:lnTo>
                  <a:pt x="4329" y="161"/>
                </a:lnTo>
                <a:lnTo>
                  <a:pt x="4336" y="162"/>
                </a:lnTo>
                <a:lnTo>
                  <a:pt x="4343" y="162"/>
                </a:lnTo>
                <a:lnTo>
                  <a:pt x="4351" y="162"/>
                </a:lnTo>
                <a:lnTo>
                  <a:pt x="4356" y="161"/>
                </a:lnTo>
                <a:lnTo>
                  <a:pt x="4364" y="159"/>
                </a:lnTo>
                <a:lnTo>
                  <a:pt x="4369" y="158"/>
                </a:lnTo>
                <a:lnTo>
                  <a:pt x="4375" y="155"/>
                </a:lnTo>
                <a:lnTo>
                  <a:pt x="4381" y="152"/>
                </a:lnTo>
                <a:lnTo>
                  <a:pt x="4385" y="151"/>
                </a:lnTo>
                <a:lnTo>
                  <a:pt x="4388" y="148"/>
                </a:lnTo>
                <a:lnTo>
                  <a:pt x="4388" y="122"/>
                </a:lnTo>
                <a:lnTo>
                  <a:pt x="4345" y="122"/>
                </a:lnTo>
                <a:close/>
                <a:moveTo>
                  <a:pt x="4433" y="178"/>
                </a:moveTo>
                <a:lnTo>
                  <a:pt x="4433" y="36"/>
                </a:lnTo>
                <a:lnTo>
                  <a:pt x="4496" y="36"/>
                </a:lnTo>
                <a:lnTo>
                  <a:pt x="4505" y="36"/>
                </a:lnTo>
                <a:lnTo>
                  <a:pt x="4513" y="37"/>
                </a:lnTo>
                <a:lnTo>
                  <a:pt x="4519" y="39"/>
                </a:lnTo>
                <a:lnTo>
                  <a:pt x="4525" y="40"/>
                </a:lnTo>
                <a:lnTo>
                  <a:pt x="4529" y="43"/>
                </a:lnTo>
                <a:lnTo>
                  <a:pt x="4534" y="46"/>
                </a:lnTo>
                <a:lnTo>
                  <a:pt x="4538" y="49"/>
                </a:lnTo>
                <a:lnTo>
                  <a:pt x="4541" y="53"/>
                </a:lnTo>
                <a:lnTo>
                  <a:pt x="4544" y="59"/>
                </a:lnTo>
                <a:lnTo>
                  <a:pt x="4545" y="63"/>
                </a:lnTo>
                <a:lnTo>
                  <a:pt x="4547" y="69"/>
                </a:lnTo>
                <a:lnTo>
                  <a:pt x="4547" y="74"/>
                </a:lnTo>
                <a:lnTo>
                  <a:pt x="4547" y="81"/>
                </a:lnTo>
                <a:lnTo>
                  <a:pt x="4544" y="88"/>
                </a:lnTo>
                <a:lnTo>
                  <a:pt x="4541" y="94"/>
                </a:lnTo>
                <a:lnTo>
                  <a:pt x="4537" y="100"/>
                </a:lnTo>
                <a:lnTo>
                  <a:pt x="4531" y="104"/>
                </a:lnTo>
                <a:lnTo>
                  <a:pt x="4525" y="108"/>
                </a:lnTo>
                <a:lnTo>
                  <a:pt x="4516" y="111"/>
                </a:lnTo>
                <a:lnTo>
                  <a:pt x="4506" y="113"/>
                </a:lnTo>
                <a:lnTo>
                  <a:pt x="4509" y="114"/>
                </a:lnTo>
                <a:lnTo>
                  <a:pt x="4512" y="117"/>
                </a:lnTo>
                <a:lnTo>
                  <a:pt x="4513" y="118"/>
                </a:lnTo>
                <a:lnTo>
                  <a:pt x="4516" y="121"/>
                </a:lnTo>
                <a:lnTo>
                  <a:pt x="4519" y="125"/>
                </a:lnTo>
                <a:lnTo>
                  <a:pt x="4523" y="130"/>
                </a:lnTo>
                <a:lnTo>
                  <a:pt x="4528" y="134"/>
                </a:lnTo>
                <a:lnTo>
                  <a:pt x="4531" y="139"/>
                </a:lnTo>
                <a:lnTo>
                  <a:pt x="4555" y="178"/>
                </a:lnTo>
                <a:lnTo>
                  <a:pt x="4535" y="178"/>
                </a:lnTo>
                <a:lnTo>
                  <a:pt x="4515" y="148"/>
                </a:lnTo>
                <a:lnTo>
                  <a:pt x="4512" y="142"/>
                </a:lnTo>
                <a:lnTo>
                  <a:pt x="4507" y="137"/>
                </a:lnTo>
                <a:lnTo>
                  <a:pt x="4505" y="132"/>
                </a:lnTo>
                <a:lnTo>
                  <a:pt x="4502" y="128"/>
                </a:lnTo>
                <a:lnTo>
                  <a:pt x="4499" y="125"/>
                </a:lnTo>
                <a:lnTo>
                  <a:pt x="4497" y="122"/>
                </a:lnTo>
                <a:lnTo>
                  <a:pt x="4494" y="121"/>
                </a:lnTo>
                <a:lnTo>
                  <a:pt x="4491" y="120"/>
                </a:lnTo>
                <a:lnTo>
                  <a:pt x="4490" y="118"/>
                </a:lnTo>
                <a:lnTo>
                  <a:pt x="4487" y="117"/>
                </a:lnTo>
                <a:lnTo>
                  <a:pt x="4486" y="115"/>
                </a:lnTo>
                <a:lnTo>
                  <a:pt x="4483" y="115"/>
                </a:lnTo>
                <a:lnTo>
                  <a:pt x="4481" y="115"/>
                </a:lnTo>
                <a:lnTo>
                  <a:pt x="4478" y="114"/>
                </a:lnTo>
                <a:lnTo>
                  <a:pt x="4475" y="114"/>
                </a:lnTo>
                <a:lnTo>
                  <a:pt x="4473" y="114"/>
                </a:lnTo>
                <a:lnTo>
                  <a:pt x="4451" y="114"/>
                </a:lnTo>
                <a:lnTo>
                  <a:pt x="4451" y="178"/>
                </a:lnTo>
                <a:lnTo>
                  <a:pt x="4433" y="178"/>
                </a:lnTo>
                <a:close/>
                <a:moveTo>
                  <a:pt x="4451" y="98"/>
                </a:moveTo>
                <a:lnTo>
                  <a:pt x="4491" y="98"/>
                </a:lnTo>
                <a:lnTo>
                  <a:pt x="4497" y="98"/>
                </a:lnTo>
                <a:lnTo>
                  <a:pt x="4503" y="97"/>
                </a:lnTo>
                <a:lnTo>
                  <a:pt x="4509" y="97"/>
                </a:lnTo>
                <a:lnTo>
                  <a:pt x="4513" y="96"/>
                </a:lnTo>
                <a:lnTo>
                  <a:pt x="4516" y="94"/>
                </a:lnTo>
                <a:lnTo>
                  <a:pt x="4519" y="93"/>
                </a:lnTo>
                <a:lnTo>
                  <a:pt x="4522" y="90"/>
                </a:lnTo>
                <a:lnTo>
                  <a:pt x="4525" y="87"/>
                </a:lnTo>
                <a:lnTo>
                  <a:pt x="4526" y="84"/>
                </a:lnTo>
                <a:lnTo>
                  <a:pt x="4528" y="81"/>
                </a:lnTo>
                <a:lnTo>
                  <a:pt x="4529" y="79"/>
                </a:lnTo>
                <a:lnTo>
                  <a:pt x="4529" y="76"/>
                </a:lnTo>
                <a:lnTo>
                  <a:pt x="4529" y="70"/>
                </a:lnTo>
                <a:lnTo>
                  <a:pt x="4528" y="66"/>
                </a:lnTo>
                <a:lnTo>
                  <a:pt x="4525" y="61"/>
                </a:lnTo>
                <a:lnTo>
                  <a:pt x="4522" y="59"/>
                </a:lnTo>
                <a:lnTo>
                  <a:pt x="4518" y="57"/>
                </a:lnTo>
                <a:lnTo>
                  <a:pt x="4512" y="54"/>
                </a:lnTo>
                <a:lnTo>
                  <a:pt x="4505" y="53"/>
                </a:lnTo>
                <a:lnTo>
                  <a:pt x="4496" y="53"/>
                </a:lnTo>
                <a:lnTo>
                  <a:pt x="4451" y="53"/>
                </a:lnTo>
                <a:lnTo>
                  <a:pt x="4451" y="98"/>
                </a:lnTo>
                <a:close/>
                <a:moveTo>
                  <a:pt x="4563" y="178"/>
                </a:moveTo>
                <a:lnTo>
                  <a:pt x="4622" y="36"/>
                </a:lnTo>
                <a:lnTo>
                  <a:pt x="4637" y="36"/>
                </a:lnTo>
                <a:lnTo>
                  <a:pt x="4696" y="178"/>
                </a:lnTo>
                <a:lnTo>
                  <a:pt x="4678" y="178"/>
                </a:lnTo>
                <a:lnTo>
                  <a:pt x="4660" y="134"/>
                </a:lnTo>
                <a:lnTo>
                  <a:pt x="4599" y="134"/>
                </a:lnTo>
                <a:lnTo>
                  <a:pt x="4582" y="178"/>
                </a:lnTo>
                <a:lnTo>
                  <a:pt x="4563" y="178"/>
                </a:lnTo>
                <a:close/>
                <a:moveTo>
                  <a:pt x="4605" y="117"/>
                </a:moveTo>
                <a:lnTo>
                  <a:pt x="4654" y="117"/>
                </a:lnTo>
                <a:lnTo>
                  <a:pt x="4640" y="80"/>
                </a:lnTo>
                <a:lnTo>
                  <a:pt x="4637" y="71"/>
                </a:lnTo>
                <a:lnTo>
                  <a:pt x="4634" y="64"/>
                </a:lnTo>
                <a:lnTo>
                  <a:pt x="4632" y="59"/>
                </a:lnTo>
                <a:lnTo>
                  <a:pt x="4630" y="53"/>
                </a:lnTo>
                <a:lnTo>
                  <a:pt x="4628" y="59"/>
                </a:lnTo>
                <a:lnTo>
                  <a:pt x="4627" y="66"/>
                </a:lnTo>
                <a:lnTo>
                  <a:pt x="4624" y="71"/>
                </a:lnTo>
                <a:lnTo>
                  <a:pt x="4621" y="79"/>
                </a:lnTo>
                <a:lnTo>
                  <a:pt x="4605" y="117"/>
                </a:lnTo>
                <a:close/>
                <a:moveTo>
                  <a:pt x="4714" y="178"/>
                </a:moveTo>
                <a:lnTo>
                  <a:pt x="4714" y="113"/>
                </a:lnTo>
                <a:lnTo>
                  <a:pt x="4698" y="113"/>
                </a:lnTo>
                <a:lnTo>
                  <a:pt x="4698" y="96"/>
                </a:lnTo>
                <a:lnTo>
                  <a:pt x="4714" y="96"/>
                </a:lnTo>
                <a:lnTo>
                  <a:pt x="4714" y="36"/>
                </a:lnTo>
                <a:lnTo>
                  <a:pt x="4763" y="36"/>
                </a:lnTo>
                <a:lnTo>
                  <a:pt x="4771" y="36"/>
                </a:lnTo>
                <a:lnTo>
                  <a:pt x="4778" y="37"/>
                </a:lnTo>
                <a:lnTo>
                  <a:pt x="4784" y="37"/>
                </a:lnTo>
                <a:lnTo>
                  <a:pt x="4788" y="39"/>
                </a:lnTo>
                <a:lnTo>
                  <a:pt x="4794" y="40"/>
                </a:lnTo>
                <a:lnTo>
                  <a:pt x="4800" y="42"/>
                </a:lnTo>
                <a:lnTo>
                  <a:pt x="4805" y="44"/>
                </a:lnTo>
                <a:lnTo>
                  <a:pt x="4810" y="49"/>
                </a:lnTo>
                <a:lnTo>
                  <a:pt x="4816" y="53"/>
                </a:lnTo>
                <a:lnTo>
                  <a:pt x="4820" y="59"/>
                </a:lnTo>
                <a:lnTo>
                  <a:pt x="4823" y="66"/>
                </a:lnTo>
                <a:lnTo>
                  <a:pt x="4826" y="73"/>
                </a:lnTo>
                <a:lnTo>
                  <a:pt x="4829" y="80"/>
                </a:lnTo>
                <a:lnTo>
                  <a:pt x="4830" y="88"/>
                </a:lnTo>
                <a:lnTo>
                  <a:pt x="4832" y="97"/>
                </a:lnTo>
                <a:lnTo>
                  <a:pt x="4832" y="107"/>
                </a:lnTo>
                <a:lnTo>
                  <a:pt x="4832" y="117"/>
                </a:lnTo>
                <a:lnTo>
                  <a:pt x="4830" y="127"/>
                </a:lnTo>
                <a:lnTo>
                  <a:pt x="4829" y="135"/>
                </a:lnTo>
                <a:lnTo>
                  <a:pt x="4826" y="144"/>
                </a:lnTo>
                <a:lnTo>
                  <a:pt x="4821" y="151"/>
                </a:lnTo>
                <a:lnTo>
                  <a:pt x="4817" y="157"/>
                </a:lnTo>
                <a:lnTo>
                  <a:pt x="4813" y="162"/>
                </a:lnTo>
                <a:lnTo>
                  <a:pt x="4808" y="166"/>
                </a:lnTo>
                <a:lnTo>
                  <a:pt x="4804" y="169"/>
                </a:lnTo>
                <a:lnTo>
                  <a:pt x="4798" y="172"/>
                </a:lnTo>
                <a:lnTo>
                  <a:pt x="4792" y="174"/>
                </a:lnTo>
                <a:lnTo>
                  <a:pt x="4787" y="176"/>
                </a:lnTo>
                <a:lnTo>
                  <a:pt x="4782" y="178"/>
                </a:lnTo>
                <a:lnTo>
                  <a:pt x="4778" y="178"/>
                </a:lnTo>
                <a:lnTo>
                  <a:pt x="4772" y="178"/>
                </a:lnTo>
                <a:lnTo>
                  <a:pt x="4765" y="178"/>
                </a:lnTo>
                <a:lnTo>
                  <a:pt x="4714" y="178"/>
                </a:lnTo>
                <a:close/>
                <a:moveTo>
                  <a:pt x="4731" y="161"/>
                </a:moveTo>
                <a:lnTo>
                  <a:pt x="4763" y="161"/>
                </a:lnTo>
                <a:lnTo>
                  <a:pt x="4771" y="161"/>
                </a:lnTo>
                <a:lnTo>
                  <a:pt x="4776" y="159"/>
                </a:lnTo>
                <a:lnTo>
                  <a:pt x="4782" y="159"/>
                </a:lnTo>
                <a:lnTo>
                  <a:pt x="4787" y="158"/>
                </a:lnTo>
                <a:lnTo>
                  <a:pt x="4791" y="157"/>
                </a:lnTo>
                <a:lnTo>
                  <a:pt x="4794" y="155"/>
                </a:lnTo>
                <a:lnTo>
                  <a:pt x="4797" y="152"/>
                </a:lnTo>
                <a:lnTo>
                  <a:pt x="4800" y="151"/>
                </a:lnTo>
                <a:lnTo>
                  <a:pt x="4803" y="148"/>
                </a:lnTo>
                <a:lnTo>
                  <a:pt x="4805" y="144"/>
                </a:lnTo>
                <a:lnTo>
                  <a:pt x="4808" y="139"/>
                </a:lnTo>
                <a:lnTo>
                  <a:pt x="4811" y="134"/>
                </a:lnTo>
                <a:lnTo>
                  <a:pt x="4813" y="127"/>
                </a:lnTo>
                <a:lnTo>
                  <a:pt x="4813" y="121"/>
                </a:lnTo>
                <a:lnTo>
                  <a:pt x="4814" y="114"/>
                </a:lnTo>
                <a:lnTo>
                  <a:pt x="4814" y="105"/>
                </a:lnTo>
                <a:lnTo>
                  <a:pt x="4814" y="98"/>
                </a:lnTo>
                <a:lnTo>
                  <a:pt x="4813" y="91"/>
                </a:lnTo>
                <a:lnTo>
                  <a:pt x="4813" y="86"/>
                </a:lnTo>
                <a:lnTo>
                  <a:pt x="4811" y="80"/>
                </a:lnTo>
                <a:lnTo>
                  <a:pt x="4808" y="74"/>
                </a:lnTo>
                <a:lnTo>
                  <a:pt x="4807" y="70"/>
                </a:lnTo>
                <a:lnTo>
                  <a:pt x="4804" y="67"/>
                </a:lnTo>
                <a:lnTo>
                  <a:pt x="4801" y="64"/>
                </a:lnTo>
                <a:lnTo>
                  <a:pt x="4798" y="61"/>
                </a:lnTo>
                <a:lnTo>
                  <a:pt x="4794" y="59"/>
                </a:lnTo>
                <a:lnTo>
                  <a:pt x="4789" y="57"/>
                </a:lnTo>
                <a:lnTo>
                  <a:pt x="4787" y="56"/>
                </a:lnTo>
                <a:lnTo>
                  <a:pt x="4782" y="54"/>
                </a:lnTo>
                <a:lnTo>
                  <a:pt x="4776" y="54"/>
                </a:lnTo>
                <a:lnTo>
                  <a:pt x="4769" y="53"/>
                </a:lnTo>
                <a:lnTo>
                  <a:pt x="4762" y="53"/>
                </a:lnTo>
                <a:lnTo>
                  <a:pt x="4731" y="53"/>
                </a:lnTo>
                <a:lnTo>
                  <a:pt x="4731" y="96"/>
                </a:lnTo>
                <a:lnTo>
                  <a:pt x="4772" y="96"/>
                </a:lnTo>
                <a:lnTo>
                  <a:pt x="4772" y="113"/>
                </a:lnTo>
                <a:lnTo>
                  <a:pt x="4731" y="113"/>
                </a:lnTo>
                <a:lnTo>
                  <a:pt x="4731" y="161"/>
                </a:lnTo>
                <a:close/>
                <a:moveTo>
                  <a:pt x="4859" y="178"/>
                </a:moveTo>
                <a:lnTo>
                  <a:pt x="4859" y="36"/>
                </a:lnTo>
                <a:lnTo>
                  <a:pt x="4964" y="36"/>
                </a:lnTo>
                <a:lnTo>
                  <a:pt x="4964" y="53"/>
                </a:lnTo>
                <a:lnTo>
                  <a:pt x="4877" y="53"/>
                </a:lnTo>
                <a:lnTo>
                  <a:pt x="4877" y="96"/>
                </a:lnTo>
                <a:lnTo>
                  <a:pt x="4958" y="96"/>
                </a:lnTo>
                <a:lnTo>
                  <a:pt x="4958" y="113"/>
                </a:lnTo>
                <a:lnTo>
                  <a:pt x="4877" y="113"/>
                </a:lnTo>
                <a:lnTo>
                  <a:pt x="4877" y="161"/>
                </a:lnTo>
                <a:lnTo>
                  <a:pt x="4967" y="161"/>
                </a:lnTo>
                <a:lnTo>
                  <a:pt x="4967" y="178"/>
                </a:lnTo>
                <a:lnTo>
                  <a:pt x="4859" y="178"/>
                </a:lnTo>
                <a:close/>
                <a:moveTo>
                  <a:pt x="4994" y="178"/>
                </a:moveTo>
                <a:lnTo>
                  <a:pt x="4994" y="36"/>
                </a:lnTo>
                <a:lnTo>
                  <a:pt x="5013" y="36"/>
                </a:lnTo>
                <a:lnTo>
                  <a:pt x="5090" y="149"/>
                </a:lnTo>
                <a:lnTo>
                  <a:pt x="5090" y="36"/>
                </a:lnTo>
                <a:lnTo>
                  <a:pt x="5108" y="36"/>
                </a:lnTo>
                <a:lnTo>
                  <a:pt x="5108" y="178"/>
                </a:lnTo>
                <a:lnTo>
                  <a:pt x="5089" y="178"/>
                </a:lnTo>
                <a:lnTo>
                  <a:pt x="5012" y="64"/>
                </a:lnTo>
                <a:lnTo>
                  <a:pt x="5012" y="178"/>
                </a:lnTo>
                <a:lnTo>
                  <a:pt x="4994" y="178"/>
                </a:lnTo>
                <a:close/>
                <a:moveTo>
                  <a:pt x="5130" y="137"/>
                </a:moveTo>
                <a:lnTo>
                  <a:pt x="5147" y="135"/>
                </a:lnTo>
                <a:lnTo>
                  <a:pt x="5148" y="142"/>
                </a:lnTo>
                <a:lnTo>
                  <a:pt x="5150" y="148"/>
                </a:lnTo>
                <a:lnTo>
                  <a:pt x="5151" y="152"/>
                </a:lnTo>
                <a:lnTo>
                  <a:pt x="5154" y="157"/>
                </a:lnTo>
                <a:lnTo>
                  <a:pt x="5157" y="159"/>
                </a:lnTo>
                <a:lnTo>
                  <a:pt x="5160" y="161"/>
                </a:lnTo>
                <a:lnTo>
                  <a:pt x="5164" y="162"/>
                </a:lnTo>
                <a:lnTo>
                  <a:pt x="5169" y="162"/>
                </a:lnTo>
                <a:lnTo>
                  <a:pt x="5173" y="162"/>
                </a:lnTo>
                <a:lnTo>
                  <a:pt x="5176" y="161"/>
                </a:lnTo>
                <a:lnTo>
                  <a:pt x="5179" y="161"/>
                </a:lnTo>
                <a:lnTo>
                  <a:pt x="5182" y="159"/>
                </a:lnTo>
                <a:lnTo>
                  <a:pt x="5185" y="157"/>
                </a:lnTo>
                <a:lnTo>
                  <a:pt x="5186" y="155"/>
                </a:lnTo>
                <a:lnTo>
                  <a:pt x="5188" y="152"/>
                </a:lnTo>
                <a:lnTo>
                  <a:pt x="5189" y="151"/>
                </a:lnTo>
                <a:lnTo>
                  <a:pt x="5191" y="148"/>
                </a:lnTo>
                <a:lnTo>
                  <a:pt x="5191" y="144"/>
                </a:lnTo>
                <a:lnTo>
                  <a:pt x="5192" y="138"/>
                </a:lnTo>
                <a:lnTo>
                  <a:pt x="5192" y="132"/>
                </a:lnTo>
                <a:lnTo>
                  <a:pt x="5192" y="36"/>
                </a:lnTo>
                <a:lnTo>
                  <a:pt x="5209" y="36"/>
                </a:lnTo>
                <a:lnTo>
                  <a:pt x="5209" y="132"/>
                </a:lnTo>
                <a:lnTo>
                  <a:pt x="5209" y="141"/>
                </a:lnTo>
                <a:lnTo>
                  <a:pt x="5208" y="148"/>
                </a:lnTo>
                <a:lnTo>
                  <a:pt x="5207" y="154"/>
                </a:lnTo>
                <a:lnTo>
                  <a:pt x="5205" y="159"/>
                </a:lnTo>
                <a:lnTo>
                  <a:pt x="5202" y="164"/>
                </a:lnTo>
                <a:lnTo>
                  <a:pt x="5199" y="168"/>
                </a:lnTo>
                <a:lnTo>
                  <a:pt x="5195" y="171"/>
                </a:lnTo>
                <a:lnTo>
                  <a:pt x="5191" y="174"/>
                </a:lnTo>
                <a:lnTo>
                  <a:pt x="5186" y="176"/>
                </a:lnTo>
                <a:lnTo>
                  <a:pt x="5180" y="178"/>
                </a:lnTo>
                <a:lnTo>
                  <a:pt x="5175" y="179"/>
                </a:lnTo>
                <a:lnTo>
                  <a:pt x="5169" y="179"/>
                </a:lnTo>
                <a:lnTo>
                  <a:pt x="5160" y="179"/>
                </a:lnTo>
                <a:lnTo>
                  <a:pt x="5153" y="176"/>
                </a:lnTo>
                <a:lnTo>
                  <a:pt x="5146" y="174"/>
                </a:lnTo>
                <a:lnTo>
                  <a:pt x="5140" y="169"/>
                </a:lnTo>
                <a:lnTo>
                  <a:pt x="5135" y="164"/>
                </a:lnTo>
                <a:lnTo>
                  <a:pt x="5132" y="155"/>
                </a:lnTo>
                <a:lnTo>
                  <a:pt x="5130" y="147"/>
                </a:lnTo>
                <a:lnTo>
                  <a:pt x="5130" y="137"/>
                </a:lnTo>
                <a:close/>
                <a:moveTo>
                  <a:pt x="5241" y="178"/>
                </a:moveTo>
                <a:lnTo>
                  <a:pt x="5241" y="36"/>
                </a:lnTo>
                <a:lnTo>
                  <a:pt x="5346" y="36"/>
                </a:lnTo>
                <a:lnTo>
                  <a:pt x="5346" y="53"/>
                </a:lnTo>
                <a:lnTo>
                  <a:pt x="5259" y="53"/>
                </a:lnTo>
                <a:lnTo>
                  <a:pt x="5259" y="96"/>
                </a:lnTo>
                <a:lnTo>
                  <a:pt x="5340" y="96"/>
                </a:lnTo>
                <a:lnTo>
                  <a:pt x="5340" y="113"/>
                </a:lnTo>
                <a:lnTo>
                  <a:pt x="5259" y="113"/>
                </a:lnTo>
                <a:lnTo>
                  <a:pt x="5259" y="161"/>
                </a:lnTo>
                <a:lnTo>
                  <a:pt x="5349" y="161"/>
                </a:lnTo>
                <a:lnTo>
                  <a:pt x="5349" y="178"/>
                </a:lnTo>
                <a:lnTo>
                  <a:pt x="5241" y="17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28575</xdr:colOff>
      <xdr:row>17</xdr:row>
      <xdr:rowOff>9525</xdr:rowOff>
    </xdr:from>
    <xdr:to>
      <xdr:col>3</xdr:col>
      <xdr:colOff>190500</xdr:colOff>
      <xdr:row>20</xdr:row>
      <xdr:rowOff>161925</xdr:rowOff>
    </xdr:to>
    <xdr:pic>
      <xdr:nvPicPr>
        <xdr:cNvPr id="2" name="Slika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2825" y="4010025"/>
          <a:ext cx="5524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ojarski%20radovi%20prizemlj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adovi%20na%20gastroenterelogija_prizemlj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adovi%20na%20gastroenterelogija_dnevna%20bolnica%204.%20ka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TRANICA"/>
      <sheetName val="VRV SUSTAV"/>
      <sheetName val="KANALSKI RAZVODI"/>
      <sheetName val="B. ZAJEDNIČKE STAVKE"/>
      <sheetName val="REKAPITULACIJA"/>
    </sheetNames>
    <sheetDataSet>
      <sheetData sheetId="0"/>
      <sheetData sheetId="1">
        <row r="130">
          <cell r="F130">
            <v>0</v>
          </cell>
        </row>
      </sheetData>
      <sheetData sheetId="2">
        <row r="57">
          <cell r="F57">
            <v>0</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ICA"/>
      <sheetName val="SADRZAJ"/>
      <sheetName val="OPCI UVJETI"/>
      <sheetName val="RUŠENJA"/>
      <sheetName val="DOBAVE"/>
      <sheetName val="PODOPOL"/>
      <sheetName val="GK ZID+STROP"/>
      <sheetName val="SOBOSLIKARI"/>
      <sheetName val="STAVKE"/>
      <sheetName val="MAPA_VIK"/>
      <sheetName val="ELEKTRO_RADOVI"/>
      <sheetName val="REKAP.GO"/>
      <sheetName val="List2"/>
    </sheetNames>
    <sheetDataSet>
      <sheetData sheetId="0"/>
      <sheetData sheetId="1"/>
      <sheetData sheetId="2"/>
      <sheetData sheetId="3">
        <row r="75">
          <cell r="F75">
            <v>0</v>
          </cell>
        </row>
      </sheetData>
      <sheetData sheetId="4">
        <row r="27">
          <cell r="F27">
            <v>0</v>
          </cell>
        </row>
      </sheetData>
      <sheetData sheetId="5">
        <row r="31">
          <cell r="F31">
            <v>0</v>
          </cell>
        </row>
      </sheetData>
      <sheetData sheetId="6">
        <row r="77">
          <cell r="F77">
            <v>0</v>
          </cell>
        </row>
      </sheetData>
      <sheetData sheetId="7">
        <row r="33">
          <cell r="F33">
            <v>0</v>
          </cell>
        </row>
      </sheetData>
      <sheetData sheetId="8">
        <row r="33">
          <cell r="F33">
            <v>0</v>
          </cell>
        </row>
      </sheetData>
      <sheetData sheetId="9">
        <row r="69">
          <cell r="G69">
            <v>0</v>
          </cell>
        </row>
      </sheetData>
      <sheetData sheetId="10">
        <row r="46">
          <cell r="F46">
            <v>0</v>
          </cell>
        </row>
      </sheetData>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ICA"/>
      <sheetName val="SADRZAJ"/>
      <sheetName val="OPCI UVJETI"/>
      <sheetName val="RUŠENJA"/>
      <sheetName val="DOBAVE"/>
      <sheetName val="PODOPOL"/>
      <sheetName val="GK ZID+STROP"/>
      <sheetName val="SOBOSLIKARI"/>
      <sheetName val="STAVKE"/>
      <sheetName val="ELEKTRO RADOVI"/>
      <sheetName val="VATRODOJAVA"/>
      <sheetName val="REKAP.GO"/>
    </sheetNames>
    <sheetDataSet>
      <sheetData sheetId="0"/>
      <sheetData sheetId="1"/>
      <sheetData sheetId="2"/>
      <sheetData sheetId="3">
        <row r="81">
          <cell r="F81">
            <v>0</v>
          </cell>
        </row>
      </sheetData>
      <sheetData sheetId="4">
        <row r="28">
          <cell r="F28">
            <v>0</v>
          </cell>
        </row>
      </sheetData>
      <sheetData sheetId="5">
        <row r="34">
          <cell r="F34">
            <v>0</v>
          </cell>
        </row>
      </sheetData>
      <sheetData sheetId="6">
        <row r="84">
          <cell r="F84">
            <v>0</v>
          </cell>
        </row>
      </sheetData>
      <sheetData sheetId="7">
        <row r="61">
          <cell r="F61">
            <v>0</v>
          </cell>
        </row>
      </sheetData>
      <sheetData sheetId="8">
        <row r="34">
          <cell r="F34">
            <v>0</v>
          </cell>
        </row>
      </sheetData>
      <sheetData sheetId="9">
        <row r="52">
          <cell r="F52">
            <v>0</v>
          </cell>
        </row>
      </sheetData>
      <sheetData sheetId="10">
        <row r="11">
          <cell r="F11">
            <v>0</v>
          </cell>
        </row>
      </sheetData>
      <sheetData sheetId="1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k.&#269;.b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gerflor.com/product-ranges/coving-solutions.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www.gerflor.com/product-ranges/coving-solutions.html"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abSelected="1" zoomScaleNormal="100" zoomScaleSheetLayoutView="100" workbookViewId="0">
      <selection activeCell="C27" sqref="C27"/>
    </sheetView>
  </sheetViews>
  <sheetFormatPr defaultColWidth="8.85546875" defaultRowHeight="12.75"/>
  <cols>
    <col min="1" max="1" width="6.7109375" style="56" customWidth="1"/>
    <col min="2" max="2" width="18.28515625" style="55" customWidth="1"/>
    <col min="3" max="3" width="45.140625" style="21" customWidth="1"/>
    <col min="4" max="4" width="8.7109375" style="21" customWidth="1"/>
    <col min="5" max="5" width="10.28515625" style="57" customWidth="1"/>
    <col min="6" max="6" width="16.7109375" style="58" customWidth="1"/>
    <col min="7" max="256" width="8.85546875" style="21"/>
    <col min="257" max="257" width="6.7109375" style="21" customWidth="1"/>
    <col min="258" max="258" width="18.28515625" style="21" customWidth="1"/>
    <col min="259" max="259" width="45.140625" style="21" customWidth="1"/>
    <col min="260" max="260" width="8.7109375" style="21" customWidth="1"/>
    <col min="261" max="261" width="10.28515625" style="21" customWidth="1"/>
    <col min="262" max="262" width="16.7109375" style="21" customWidth="1"/>
    <col min="263" max="512" width="8.85546875" style="21"/>
    <col min="513" max="513" width="6.7109375" style="21" customWidth="1"/>
    <col min="514" max="514" width="18.28515625" style="21" customWidth="1"/>
    <col min="515" max="515" width="45.140625" style="21" customWidth="1"/>
    <col min="516" max="516" width="8.7109375" style="21" customWidth="1"/>
    <col min="517" max="517" width="10.28515625" style="21" customWidth="1"/>
    <col min="518" max="518" width="16.7109375" style="21" customWidth="1"/>
    <col min="519" max="768" width="8.85546875" style="21"/>
    <col min="769" max="769" width="6.7109375" style="21" customWidth="1"/>
    <col min="770" max="770" width="18.28515625" style="21" customWidth="1"/>
    <col min="771" max="771" width="45.140625" style="21" customWidth="1"/>
    <col min="772" max="772" width="8.7109375" style="21" customWidth="1"/>
    <col min="773" max="773" width="10.28515625" style="21" customWidth="1"/>
    <col min="774" max="774" width="16.7109375" style="21" customWidth="1"/>
    <col min="775" max="1024" width="8.85546875" style="21"/>
    <col min="1025" max="1025" width="6.7109375" style="21" customWidth="1"/>
    <col min="1026" max="1026" width="18.28515625" style="21" customWidth="1"/>
    <col min="1027" max="1027" width="45.140625" style="21" customWidth="1"/>
    <col min="1028" max="1028" width="8.7109375" style="21" customWidth="1"/>
    <col min="1029" max="1029" width="10.28515625" style="21" customWidth="1"/>
    <col min="1030" max="1030" width="16.7109375" style="21" customWidth="1"/>
    <col min="1031" max="1280" width="8.85546875" style="21"/>
    <col min="1281" max="1281" width="6.7109375" style="21" customWidth="1"/>
    <col min="1282" max="1282" width="18.28515625" style="21" customWidth="1"/>
    <col min="1283" max="1283" width="45.140625" style="21" customWidth="1"/>
    <col min="1284" max="1284" width="8.7109375" style="21" customWidth="1"/>
    <col min="1285" max="1285" width="10.28515625" style="21" customWidth="1"/>
    <col min="1286" max="1286" width="16.7109375" style="21" customWidth="1"/>
    <col min="1287" max="1536" width="8.85546875" style="21"/>
    <col min="1537" max="1537" width="6.7109375" style="21" customWidth="1"/>
    <col min="1538" max="1538" width="18.28515625" style="21" customWidth="1"/>
    <col min="1539" max="1539" width="45.140625" style="21" customWidth="1"/>
    <col min="1540" max="1540" width="8.7109375" style="21" customWidth="1"/>
    <col min="1541" max="1541" width="10.28515625" style="21" customWidth="1"/>
    <col min="1542" max="1542" width="16.7109375" style="21" customWidth="1"/>
    <col min="1543" max="1792" width="8.85546875" style="21"/>
    <col min="1793" max="1793" width="6.7109375" style="21" customWidth="1"/>
    <col min="1794" max="1794" width="18.28515625" style="21" customWidth="1"/>
    <col min="1795" max="1795" width="45.140625" style="21" customWidth="1"/>
    <col min="1796" max="1796" width="8.7109375" style="21" customWidth="1"/>
    <col min="1797" max="1797" width="10.28515625" style="21" customWidth="1"/>
    <col min="1798" max="1798" width="16.7109375" style="21" customWidth="1"/>
    <col min="1799" max="2048" width="8.85546875" style="21"/>
    <col min="2049" max="2049" width="6.7109375" style="21" customWidth="1"/>
    <col min="2050" max="2050" width="18.28515625" style="21" customWidth="1"/>
    <col min="2051" max="2051" width="45.140625" style="21" customWidth="1"/>
    <col min="2052" max="2052" width="8.7109375" style="21" customWidth="1"/>
    <col min="2053" max="2053" width="10.28515625" style="21" customWidth="1"/>
    <col min="2054" max="2054" width="16.7109375" style="21" customWidth="1"/>
    <col min="2055" max="2304" width="8.85546875" style="21"/>
    <col min="2305" max="2305" width="6.7109375" style="21" customWidth="1"/>
    <col min="2306" max="2306" width="18.28515625" style="21" customWidth="1"/>
    <col min="2307" max="2307" width="45.140625" style="21" customWidth="1"/>
    <col min="2308" max="2308" width="8.7109375" style="21" customWidth="1"/>
    <col min="2309" max="2309" width="10.28515625" style="21" customWidth="1"/>
    <col min="2310" max="2310" width="16.7109375" style="21" customWidth="1"/>
    <col min="2311" max="2560" width="8.85546875" style="21"/>
    <col min="2561" max="2561" width="6.7109375" style="21" customWidth="1"/>
    <col min="2562" max="2562" width="18.28515625" style="21" customWidth="1"/>
    <col min="2563" max="2563" width="45.140625" style="21" customWidth="1"/>
    <col min="2564" max="2564" width="8.7109375" style="21" customWidth="1"/>
    <col min="2565" max="2565" width="10.28515625" style="21" customWidth="1"/>
    <col min="2566" max="2566" width="16.7109375" style="21" customWidth="1"/>
    <col min="2567" max="2816" width="8.85546875" style="21"/>
    <col min="2817" max="2817" width="6.7109375" style="21" customWidth="1"/>
    <col min="2818" max="2818" width="18.28515625" style="21" customWidth="1"/>
    <col min="2819" max="2819" width="45.140625" style="21" customWidth="1"/>
    <col min="2820" max="2820" width="8.7109375" style="21" customWidth="1"/>
    <col min="2821" max="2821" width="10.28515625" style="21" customWidth="1"/>
    <col min="2822" max="2822" width="16.7109375" style="21" customWidth="1"/>
    <col min="2823" max="3072" width="8.85546875" style="21"/>
    <col min="3073" max="3073" width="6.7109375" style="21" customWidth="1"/>
    <col min="3074" max="3074" width="18.28515625" style="21" customWidth="1"/>
    <col min="3075" max="3075" width="45.140625" style="21" customWidth="1"/>
    <col min="3076" max="3076" width="8.7109375" style="21" customWidth="1"/>
    <col min="3077" max="3077" width="10.28515625" style="21" customWidth="1"/>
    <col min="3078" max="3078" width="16.7109375" style="21" customWidth="1"/>
    <col min="3079" max="3328" width="8.85546875" style="21"/>
    <col min="3329" max="3329" width="6.7109375" style="21" customWidth="1"/>
    <col min="3330" max="3330" width="18.28515625" style="21" customWidth="1"/>
    <col min="3331" max="3331" width="45.140625" style="21" customWidth="1"/>
    <col min="3332" max="3332" width="8.7109375" style="21" customWidth="1"/>
    <col min="3333" max="3333" width="10.28515625" style="21" customWidth="1"/>
    <col min="3334" max="3334" width="16.7109375" style="21" customWidth="1"/>
    <col min="3335" max="3584" width="8.85546875" style="21"/>
    <col min="3585" max="3585" width="6.7109375" style="21" customWidth="1"/>
    <col min="3586" max="3586" width="18.28515625" style="21" customWidth="1"/>
    <col min="3587" max="3587" width="45.140625" style="21" customWidth="1"/>
    <col min="3588" max="3588" width="8.7109375" style="21" customWidth="1"/>
    <col min="3589" max="3589" width="10.28515625" style="21" customWidth="1"/>
    <col min="3590" max="3590" width="16.7109375" style="21" customWidth="1"/>
    <col min="3591" max="3840" width="8.85546875" style="21"/>
    <col min="3841" max="3841" width="6.7109375" style="21" customWidth="1"/>
    <col min="3842" max="3842" width="18.28515625" style="21" customWidth="1"/>
    <col min="3843" max="3843" width="45.140625" style="21" customWidth="1"/>
    <col min="3844" max="3844" width="8.7109375" style="21" customWidth="1"/>
    <col min="3845" max="3845" width="10.28515625" style="21" customWidth="1"/>
    <col min="3846" max="3846" width="16.7109375" style="21" customWidth="1"/>
    <col min="3847" max="4096" width="8.85546875" style="21"/>
    <col min="4097" max="4097" width="6.7109375" style="21" customWidth="1"/>
    <col min="4098" max="4098" width="18.28515625" style="21" customWidth="1"/>
    <col min="4099" max="4099" width="45.140625" style="21" customWidth="1"/>
    <col min="4100" max="4100" width="8.7109375" style="21" customWidth="1"/>
    <col min="4101" max="4101" width="10.28515625" style="21" customWidth="1"/>
    <col min="4102" max="4102" width="16.7109375" style="21" customWidth="1"/>
    <col min="4103" max="4352" width="8.85546875" style="21"/>
    <col min="4353" max="4353" width="6.7109375" style="21" customWidth="1"/>
    <col min="4354" max="4354" width="18.28515625" style="21" customWidth="1"/>
    <col min="4355" max="4355" width="45.140625" style="21" customWidth="1"/>
    <col min="4356" max="4356" width="8.7109375" style="21" customWidth="1"/>
    <col min="4357" max="4357" width="10.28515625" style="21" customWidth="1"/>
    <col min="4358" max="4358" width="16.7109375" style="21" customWidth="1"/>
    <col min="4359" max="4608" width="8.85546875" style="21"/>
    <col min="4609" max="4609" width="6.7109375" style="21" customWidth="1"/>
    <col min="4610" max="4610" width="18.28515625" style="21" customWidth="1"/>
    <col min="4611" max="4611" width="45.140625" style="21" customWidth="1"/>
    <col min="4612" max="4612" width="8.7109375" style="21" customWidth="1"/>
    <col min="4613" max="4613" width="10.28515625" style="21" customWidth="1"/>
    <col min="4614" max="4614" width="16.7109375" style="21" customWidth="1"/>
    <col min="4615" max="4864" width="8.85546875" style="21"/>
    <col min="4865" max="4865" width="6.7109375" style="21" customWidth="1"/>
    <col min="4866" max="4866" width="18.28515625" style="21" customWidth="1"/>
    <col min="4867" max="4867" width="45.140625" style="21" customWidth="1"/>
    <col min="4868" max="4868" width="8.7109375" style="21" customWidth="1"/>
    <col min="4869" max="4869" width="10.28515625" style="21" customWidth="1"/>
    <col min="4870" max="4870" width="16.7109375" style="21" customWidth="1"/>
    <col min="4871" max="5120" width="8.85546875" style="21"/>
    <col min="5121" max="5121" width="6.7109375" style="21" customWidth="1"/>
    <col min="5122" max="5122" width="18.28515625" style="21" customWidth="1"/>
    <col min="5123" max="5123" width="45.140625" style="21" customWidth="1"/>
    <col min="5124" max="5124" width="8.7109375" style="21" customWidth="1"/>
    <col min="5125" max="5125" width="10.28515625" style="21" customWidth="1"/>
    <col min="5126" max="5126" width="16.7109375" style="21" customWidth="1"/>
    <col min="5127" max="5376" width="8.85546875" style="21"/>
    <col min="5377" max="5377" width="6.7109375" style="21" customWidth="1"/>
    <col min="5378" max="5378" width="18.28515625" style="21" customWidth="1"/>
    <col min="5379" max="5379" width="45.140625" style="21" customWidth="1"/>
    <col min="5380" max="5380" width="8.7109375" style="21" customWidth="1"/>
    <col min="5381" max="5381" width="10.28515625" style="21" customWidth="1"/>
    <col min="5382" max="5382" width="16.7109375" style="21" customWidth="1"/>
    <col min="5383" max="5632" width="8.85546875" style="21"/>
    <col min="5633" max="5633" width="6.7109375" style="21" customWidth="1"/>
    <col min="5634" max="5634" width="18.28515625" style="21" customWidth="1"/>
    <col min="5635" max="5635" width="45.140625" style="21" customWidth="1"/>
    <col min="5636" max="5636" width="8.7109375" style="21" customWidth="1"/>
    <col min="5637" max="5637" width="10.28515625" style="21" customWidth="1"/>
    <col min="5638" max="5638" width="16.7109375" style="21" customWidth="1"/>
    <col min="5639" max="5888" width="8.85546875" style="21"/>
    <col min="5889" max="5889" width="6.7109375" style="21" customWidth="1"/>
    <col min="5890" max="5890" width="18.28515625" style="21" customWidth="1"/>
    <col min="5891" max="5891" width="45.140625" style="21" customWidth="1"/>
    <col min="5892" max="5892" width="8.7109375" style="21" customWidth="1"/>
    <col min="5893" max="5893" width="10.28515625" style="21" customWidth="1"/>
    <col min="5894" max="5894" width="16.7109375" style="21" customWidth="1"/>
    <col min="5895" max="6144" width="8.85546875" style="21"/>
    <col min="6145" max="6145" width="6.7109375" style="21" customWidth="1"/>
    <col min="6146" max="6146" width="18.28515625" style="21" customWidth="1"/>
    <col min="6147" max="6147" width="45.140625" style="21" customWidth="1"/>
    <col min="6148" max="6148" width="8.7109375" style="21" customWidth="1"/>
    <col min="6149" max="6149" width="10.28515625" style="21" customWidth="1"/>
    <col min="6150" max="6150" width="16.7109375" style="21" customWidth="1"/>
    <col min="6151" max="6400" width="8.85546875" style="21"/>
    <col min="6401" max="6401" width="6.7109375" style="21" customWidth="1"/>
    <col min="6402" max="6402" width="18.28515625" style="21" customWidth="1"/>
    <col min="6403" max="6403" width="45.140625" style="21" customWidth="1"/>
    <col min="6404" max="6404" width="8.7109375" style="21" customWidth="1"/>
    <col min="6405" max="6405" width="10.28515625" style="21" customWidth="1"/>
    <col min="6406" max="6406" width="16.7109375" style="21" customWidth="1"/>
    <col min="6407" max="6656" width="8.85546875" style="21"/>
    <col min="6657" max="6657" width="6.7109375" style="21" customWidth="1"/>
    <col min="6658" max="6658" width="18.28515625" style="21" customWidth="1"/>
    <col min="6659" max="6659" width="45.140625" style="21" customWidth="1"/>
    <col min="6660" max="6660" width="8.7109375" style="21" customWidth="1"/>
    <col min="6661" max="6661" width="10.28515625" style="21" customWidth="1"/>
    <col min="6662" max="6662" width="16.7109375" style="21" customWidth="1"/>
    <col min="6663" max="6912" width="8.85546875" style="21"/>
    <col min="6913" max="6913" width="6.7109375" style="21" customWidth="1"/>
    <col min="6914" max="6914" width="18.28515625" style="21" customWidth="1"/>
    <col min="6915" max="6915" width="45.140625" style="21" customWidth="1"/>
    <col min="6916" max="6916" width="8.7109375" style="21" customWidth="1"/>
    <col min="6917" max="6917" width="10.28515625" style="21" customWidth="1"/>
    <col min="6918" max="6918" width="16.7109375" style="21" customWidth="1"/>
    <col min="6919" max="7168" width="8.85546875" style="21"/>
    <col min="7169" max="7169" width="6.7109375" style="21" customWidth="1"/>
    <col min="7170" max="7170" width="18.28515625" style="21" customWidth="1"/>
    <col min="7171" max="7171" width="45.140625" style="21" customWidth="1"/>
    <col min="7172" max="7172" width="8.7109375" style="21" customWidth="1"/>
    <col min="7173" max="7173" width="10.28515625" style="21" customWidth="1"/>
    <col min="7174" max="7174" width="16.7109375" style="21" customWidth="1"/>
    <col min="7175" max="7424" width="8.85546875" style="21"/>
    <col min="7425" max="7425" width="6.7109375" style="21" customWidth="1"/>
    <col min="7426" max="7426" width="18.28515625" style="21" customWidth="1"/>
    <col min="7427" max="7427" width="45.140625" style="21" customWidth="1"/>
    <col min="7428" max="7428" width="8.7109375" style="21" customWidth="1"/>
    <col min="7429" max="7429" width="10.28515625" style="21" customWidth="1"/>
    <col min="7430" max="7430" width="16.7109375" style="21" customWidth="1"/>
    <col min="7431" max="7680" width="8.85546875" style="21"/>
    <col min="7681" max="7681" width="6.7109375" style="21" customWidth="1"/>
    <col min="7682" max="7682" width="18.28515625" style="21" customWidth="1"/>
    <col min="7683" max="7683" width="45.140625" style="21" customWidth="1"/>
    <col min="7684" max="7684" width="8.7109375" style="21" customWidth="1"/>
    <col min="7685" max="7685" width="10.28515625" style="21" customWidth="1"/>
    <col min="7686" max="7686" width="16.7109375" style="21" customWidth="1"/>
    <col min="7687" max="7936" width="8.85546875" style="21"/>
    <col min="7937" max="7937" width="6.7109375" style="21" customWidth="1"/>
    <col min="7938" max="7938" width="18.28515625" style="21" customWidth="1"/>
    <col min="7939" max="7939" width="45.140625" style="21" customWidth="1"/>
    <col min="7940" max="7940" width="8.7109375" style="21" customWidth="1"/>
    <col min="7941" max="7941" width="10.28515625" style="21" customWidth="1"/>
    <col min="7942" max="7942" width="16.7109375" style="21" customWidth="1"/>
    <col min="7943" max="8192" width="8.85546875" style="21"/>
    <col min="8193" max="8193" width="6.7109375" style="21" customWidth="1"/>
    <col min="8194" max="8194" width="18.28515625" style="21" customWidth="1"/>
    <col min="8195" max="8195" width="45.140625" style="21" customWidth="1"/>
    <col min="8196" max="8196" width="8.7109375" style="21" customWidth="1"/>
    <col min="8197" max="8197" width="10.28515625" style="21" customWidth="1"/>
    <col min="8198" max="8198" width="16.7109375" style="21" customWidth="1"/>
    <col min="8199" max="8448" width="8.85546875" style="21"/>
    <col min="8449" max="8449" width="6.7109375" style="21" customWidth="1"/>
    <col min="8450" max="8450" width="18.28515625" style="21" customWidth="1"/>
    <col min="8451" max="8451" width="45.140625" style="21" customWidth="1"/>
    <col min="8452" max="8452" width="8.7109375" style="21" customWidth="1"/>
    <col min="8453" max="8453" width="10.28515625" style="21" customWidth="1"/>
    <col min="8454" max="8454" width="16.7109375" style="21" customWidth="1"/>
    <col min="8455" max="8704" width="8.85546875" style="21"/>
    <col min="8705" max="8705" width="6.7109375" style="21" customWidth="1"/>
    <col min="8706" max="8706" width="18.28515625" style="21" customWidth="1"/>
    <col min="8707" max="8707" width="45.140625" style="21" customWidth="1"/>
    <col min="8708" max="8708" width="8.7109375" style="21" customWidth="1"/>
    <col min="8709" max="8709" width="10.28515625" style="21" customWidth="1"/>
    <col min="8710" max="8710" width="16.7109375" style="21" customWidth="1"/>
    <col min="8711" max="8960" width="8.85546875" style="21"/>
    <col min="8961" max="8961" width="6.7109375" style="21" customWidth="1"/>
    <col min="8962" max="8962" width="18.28515625" style="21" customWidth="1"/>
    <col min="8963" max="8963" width="45.140625" style="21" customWidth="1"/>
    <col min="8964" max="8964" width="8.7109375" style="21" customWidth="1"/>
    <col min="8965" max="8965" width="10.28515625" style="21" customWidth="1"/>
    <col min="8966" max="8966" width="16.7109375" style="21" customWidth="1"/>
    <col min="8967" max="9216" width="8.85546875" style="21"/>
    <col min="9217" max="9217" width="6.7109375" style="21" customWidth="1"/>
    <col min="9218" max="9218" width="18.28515625" style="21" customWidth="1"/>
    <col min="9219" max="9219" width="45.140625" style="21" customWidth="1"/>
    <col min="9220" max="9220" width="8.7109375" style="21" customWidth="1"/>
    <col min="9221" max="9221" width="10.28515625" style="21" customWidth="1"/>
    <col min="9222" max="9222" width="16.7109375" style="21" customWidth="1"/>
    <col min="9223" max="9472" width="8.85546875" style="21"/>
    <col min="9473" max="9473" width="6.7109375" style="21" customWidth="1"/>
    <col min="9474" max="9474" width="18.28515625" style="21" customWidth="1"/>
    <col min="9475" max="9475" width="45.140625" style="21" customWidth="1"/>
    <col min="9476" max="9476" width="8.7109375" style="21" customWidth="1"/>
    <col min="9477" max="9477" width="10.28515625" style="21" customWidth="1"/>
    <col min="9478" max="9478" width="16.7109375" style="21" customWidth="1"/>
    <col min="9479" max="9728" width="8.85546875" style="21"/>
    <col min="9729" max="9729" width="6.7109375" style="21" customWidth="1"/>
    <col min="9730" max="9730" width="18.28515625" style="21" customWidth="1"/>
    <col min="9731" max="9731" width="45.140625" style="21" customWidth="1"/>
    <col min="9732" max="9732" width="8.7109375" style="21" customWidth="1"/>
    <col min="9733" max="9733" width="10.28515625" style="21" customWidth="1"/>
    <col min="9734" max="9734" width="16.7109375" style="21" customWidth="1"/>
    <col min="9735" max="9984" width="8.85546875" style="21"/>
    <col min="9985" max="9985" width="6.7109375" style="21" customWidth="1"/>
    <col min="9986" max="9986" width="18.28515625" style="21" customWidth="1"/>
    <col min="9987" max="9987" width="45.140625" style="21" customWidth="1"/>
    <col min="9988" max="9988" width="8.7109375" style="21" customWidth="1"/>
    <col min="9989" max="9989" width="10.28515625" style="21" customWidth="1"/>
    <col min="9990" max="9990" width="16.7109375" style="21" customWidth="1"/>
    <col min="9991" max="10240" width="8.85546875" style="21"/>
    <col min="10241" max="10241" width="6.7109375" style="21" customWidth="1"/>
    <col min="10242" max="10242" width="18.28515625" style="21" customWidth="1"/>
    <col min="10243" max="10243" width="45.140625" style="21" customWidth="1"/>
    <col min="10244" max="10244" width="8.7109375" style="21" customWidth="1"/>
    <col min="10245" max="10245" width="10.28515625" style="21" customWidth="1"/>
    <col min="10246" max="10246" width="16.7109375" style="21" customWidth="1"/>
    <col min="10247" max="10496" width="8.85546875" style="21"/>
    <col min="10497" max="10497" width="6.7109375" style="21" customWidth="1"/>
    <col min="10498" max="10498" width="18.28515625" style="21" customWidth="1"/>
    <col min="10499" max="10499" width="45.140625" style="21" customWidth="1"/>
    <col min="10500" max="10500" width="8.7109375" style="21" customWidth="1"/>
    <col min="10501" max="10501" width="10.28515625" style="21" customWidth="1"/>
    <col min="10502" max="10502" width="16.7109375" style="21" customWidth="1"/>
    <col min="10503" max="10752" width="8.85546875" style="21"/>
    <col min="10753" max="10753" width="6.7109375" style="21" customWidth="1"/>
    <col min="10754" max="10754" width="18.28515625" style="21" customWidth="1"/>
    <col min="10755" max="10755" width="45.140625" style="21" customWidth="1"/>
    <col min="10756" max="10756" width="8.7109375" style="21" customWidth="1"/>
    <col min="10757" max="10757" width="10.28515625" style="21" customWidth="1"/>
    <col min="10758" max="10758" width="16.7109375" style="21" customWidth="1"/>
    <col min="10759" max="11008" width="8.85546875" style="21"/>
    <col min="11009" max="11009" width="6.7109375" style="21" customWidth="1"/>
    <col min="11010" max="11010" width="18.28515625" style="21" customWidth="1"/>
    <col min="11011" max="11011" width="45.140625" style="21" customWidth="1"/>
    <col min="11012" max="11012" width="8.7109375" style="21" customWidth="1"/>
    <col min="11013" max="11013" width="10.28515625" style="21" customWidth="1"/>
    <col min="11014" max="11014" width="16.7109375" style="21" customWidth="1"/>
    <col min="11015" max="11264" width="8.85546875" style="21"/>
    <col min="11265" max="11265" width="6.7109375" style="21" customWidth="1"/>
    <col min="11266" max="11266" width="18.28515625" style="21" customWidth="1"/>
    <col min="11267" max="11267" width="45.140625" style="21" customWidth="1"/>
    <col min="11268" max="11268" width="8.7109375" style="21" customWidth="1"/>
    <col min="11269" max="11269" width="10.28515625" style="21" customWidth="1"/>
    <col min="11270" max="11270" width="16.7109375" style="21" customWidth="1"/>
    <col min="11271" max="11520" width="8.85546875" style="21"/>
    <col min="11521" max="11521" width="6.7109375" style="21" customWidth="1"/>
    <col min="11522" max="11522" width="18.28515625" style="21" customWidth="1"/>
    <col min="11523" max="11523" width="45.140625" style="21" customWidth="1"/>
    <col min="11524" max="11524" width="8.7109375" style="21" customWidth="1"/>
    <col min="11525" max="11525" width="10.28515625" style="21" customWidth="1"/>
    <col min="11526" max="11526" width="16.7109375" style="21" customWidth="1"/>
    <col min="11527" max="11776" width="8.85546875" style="21"/>
    <col min="11777" max="11777" width="6.7109375" style="21" customWidth="1"/>
    <col min="11778" max="11778" width="18.28515625" style="21" customWidth="1"/>
    <col min="11779" max="11779" width="45.140625" style="21" customWidth="1"/>
    <col min="11780" max="11780" width="8.7109375" style="21" customWidth="1"/>
    <col min="11781" max="11781" width="10.28515625" style="21" customWidth="1"/>
    <col min="11782" max="11782" width="16.7109375" style="21" customWidth="1"/>
    <col min="11783" max="12032" width="8.85546875" style="21"/>
    <col min="12033" max="12033" width="6.7109375" style="21" customWidth="1"/>
    <col min="12034" max="12034" width="18.28515625" style="21" customWidth="1"/>
    <col min="12035" max="12035" width="45.140625" style="21" customWidth="1"/>
    <col min="12036" max="12036" width="8.7109375" style="21" customWidth="1"/>
    <col min="12037" max="12037" width="10.28515625" style="21" customWidth="1"/>
    <col min="12038" max="12038" width="16.7109375" style="21" customWidth="1"/>
    <col min="12039" max="12288" width="8.85546875" style="21"/>
    <col min="12289" max="12289" width="6.7109375" style="21" customWidth="1"/>
    <col min="12290" max="12290" width="18.28515625" style="21" customWidth="1"/>
    <col min="12291" max="12291" width="45.140625" style="21" customWidth="1"/>
    <col min="12292" max="12292" width="8.7109375" style="21" customWidth="1"/>
    <col min="12293" max="12293" width="10.28515625" style="21" customWidth="1"/>
    <col min="12294" max="12294" width="16.7109375" style="21" customWidth="1"/>
    <col min="12295" max="12544" width="8.85546875" style="21"/>
    <col min="12545" max="12545" width="6.7109375" style="21" customWidth="1"/>
    <col min="12546" max="12546" width="18.28515625" style="21" customWidth="1"/>
    <col min="12547" max="12547" width="45.140625" style="21" customWidth="1"/>
    <col min="12548" max="12548" width="8.7109375" style="21" customWidth="1"/>
    <col min="12549" max="12549" width="10.28515625" style="21" customWidth="1"/>
    <col min="12550" max="12550" width="16.7109375" style="21" customWidth="1"/>
    <col min="12551" max="12800" width="8.85546875" style="21"/>
    <col min="12801" max="12801" width="6.7109375" style="21" customWidth="1"/>
    <col min="12802" max="12802" width="18.28515625" style="21" customWidth="1"/>
    <col min="12803" max="12803" width="45.140625" style="21" customWidth="1"/>
    <col min="12804" max="12804" width="8.7109375" style="21" customWidth="1"/>
    <col min="12805" max="12805" width="10.28515625" style="21" customWidth="1"/>
    <col min="12806" max="12806" width="16.7109375" style="21" customWidth="1"/>
    <col min="12807" max="13056" width="8.85546875" style="21"/>
    <col min="13057" max="13057" width="6.7109375" style="21" customWidth="1"/>
    <col min="13058" max="13058" width="18.28515625" style="21" customWidth="1"/>
    <col min="13059" max="13059" width="45.140625" style="21" customWidth="1"/>
    <col min="13060" max="13060" width="8.7109375" style="21" customWidth="1"/>
    <col min="13061" max="13061" width="10.28515625" style="21" customWidth="1"/>
    <col min="13062" max="13062" width="16.7109375" style="21" customWidth="1"/>
    <col min="13063" max="13312" width="8.85546875" style="21"/>
    <col min="13313" max="13313" width="6.7109375" style="21" customWidth="1"/>
    <col min="13314" max="13314" width="18.28515625" style="21" customWidth="1"/>
    <col min="13315" max="13315" width="45.140625" style="21" customWidth="1"/>
    <col min="13316" max="13316" width="8.7109375" style="21" customWidth="1"/>
    <col min="13317" max="13317" width="10.28515625" style="21" customWidth="1"/>
    <col min="13318" max="13318" width="16.7109375" style="21" customWidth="1"/>
    <col min="13319" max="13568" width="8.85546875" style="21"/>
    <col min="13569" max="13569" width="6.7109375" style="21" customWidth="1"/>
    <col min="13570" max="13570" width="18.28515625" style="21" customWidth="1"/>
    <col min="13571" max="13571" width="45.140625" style="21" customWidth="1"/>
    <col min="13572" max="13572" width="8.7109375" style="21" customWidth="1"/>
    <col min="13573" max="13573" width="10.28515625" style="21" customWidth="1"/>
    <col min="13574" max="13574" width="16.7109375" style="21" customWidth="1"/>
    <col min="13575" max="13824" width="8.85546875" style="21"/>
    <col min="13825" max="13825" width="6.7109375" style="21" customWidth="1"/>
    <col min="13826" max="13826" width="18.28515625" style="21" customWidth="1"/>
    <col min="13827" max="13827" width="45.140625" style="21" customWidth="1"/>
    <col min="13828" max="13828" width="8.7109375" style="21" customWidth="1"/>
    <col min="13829" max="13829" width="10.28515625" style="21" customWidth="1"/>
    <col min="13830" max="13830" width="16.7109375" style="21" customWidth="1"/>
    <col min="13831" max="14080" width="8.85546875" style="21"/>
    <col min="14081" max="14081" width="6.7109375" style="21" customWidth="1"/>
    <col min="14082" max="14082" width="18.28515625" style="21" customWidth="1"/>
    <col min="14083" max="14083" width="45.140625" style="21" customWidth="1"/>
    <col min="14084" max="14084" width="8.7109375" style="21" customWidth="1"/>
    <col min="14085" max="14085" width="10.28515625" style="21" customWidth="1"/>
    <col min="14086" max="14086" width="16.7109375" style="21" customWidth="1"/>
    <col min="14087" max="14336" width="8.85546875" style="21"/>
    <col min="14337" max="14337" width="6.7109375" style="21" customWidth="1"/>
    <col min="14338" max="14338" width="18.28515625" style="21" customWidth="1"/>
    <col min="14339" max="14339" width="45.140625" style="21" customWidth="1"/>
    <col min="14340" max="14340" width="8.7109375" style="21" customWidth="1"/>
    <col min="14341" max="14341" width="10.28515625" style="21" customWidth="1"/>
    <col min="14342" max="14342" width="16.7109375" style="21" customWidth="1"/>
    <col min="14343" max="14592" width="8.85546875" style="21"/>
    <col min="14593" max="14593" width="6.7109375" style="21" customWidth="1"/>
    <col min="14594" max="14594" width="18.28515625" style="21" customWidth="1"/>
    <col min="14595" max="14595" width="45.140625" style="21" customWidth="1"/>
    <col min="14596" max="14596" width="8.7109375" style="21" customWidth="1"/>
    <col min="14597" max="14597" width="10.28515625" style="21" customWidth="1"/>
    <col min="14598" max="14598" width="16.7109375" style="21" customWidth="1"/>
    <col min="14599" max="14848" width="8.85546875" style="21"/>
    <col min="14849" max="14849" width="6.7109375" style="21" customWidth="1"/>
    <col min="14850" max="14850" width="18.28515625" style="21" customWidth="1"/>
    <col min="14851" max="14851" width="45.140625" style="21" customWidth="1"/>
    <col min="14852" max="14852" width="8.7109375" style="21" customWidth="1"/>
    <col min="14853" max="14853" width="10.28515625" style="21" customWidth="1"/>
    <col min="14854" max="14854" width="16.7109375" style="21" customWidth="1"/>
    <col min="14855" max="15104" width="8.85546875" style="21"/>
    <col min="15105" max="15105" width="6.7109375" style="21" customWidth="1"/>
    <col min="15106" max="15106" width="18.28515625" style="21" customWidth="1"/>
    <col min="15107" max="15107" width="45.140625" style="21" customWidth="1"/>
    <col min="15108" max="15108" width="8.7109375" style="21" customWidth="1"/>
    <col min="15109" max="15109" width="10.28515625" style="21" customWidth="1"/>
    <col min="15110" max="15110" width="16.7109375" style="21" customWidth="1"/>
    <col min="15111" max="15360" width="8.85546875" style="21"/>
    <col min="15361" max="15361" width="6.7109375" style="21" customWidth="1"/>
    <col min="15362" max="15362" width="18.28515625" style="21" customWidth="1"/>
    <col min="15363" max="15363" width="45.140625" style="21" customWidth="1"/>
    <col min="15364" max="15364" width="8.7109375" style="21" customWidth="1"/>
    <col min="15365" max="15365" width="10.28515625" style="21" customWidth="1"/>
    <col min="15366" max="15366" width="16.7109375" style="21" customWidth="1"/>
    <col min="15367" max="15616" width="8.85546875" style="21"/>
    <col min="15617" max="15617" width="6.7109375" style="21" customWidth="1"/>
    <col min="15618" max="15618" width="18.28515625" style="21" customWidth="1"/>
    <col min="15619" max="15619" width="45.140625" style="21" customWidth="1"/>
    <col min="15620" max="15620" width="8.7109375" style="21" customWidth="1"/>
    <col min="15621" max="15621" width="10.28515625" style="21" customWidth="1"/>
    <col min="15622" max="15622" width="16.7109375" style="21" customWidth="1"/>
    <col min="15623" max="15872" width="8.85546875" style="21"/>
    <col min="15873" max="15873" width="6.7109375" style="21" customWidth="1"/>
    <col min="15874" max="15874" width="18.28515625" style="21" customWidth="1"/>
    <col min="15875" max="15875" width="45.140625" style="21" customWidth="1"/>
    <col min="15876" max="15876" width="8.7109375" style="21" customWidth="1"/>
    <col min="15877" max="15877" width="10.28515625" style="21" customWidth="1"/>
    <col min="15878" max="15878" width="16.7109375" style="21" customWidth="1"/>
    <col min="15879" max="16128" width="8.85546875" style="21"/>
    <col min="16129" max="16129" width="6.7109375" style="21" customWidth="1"/>
    <col min="16130" max="16130" width="18.28515625" style="21" customWidth="1"/>
    <col min="16131" max="16131" width="45.140625" style="21" customWidth="1"/>
    <col min="16132" max="16132" width="8.7109375" style="21" customWidth="1"/>
    <col min="16133" max="16133" width="10.28515625" style="21" customWidth="1"/>
    <col min="16134" max="16134" width="16.7109375" style="21" customWidth="1"/>
    <col min="16135" max="16384" width="8.85546875" style="21"/>
  </cols>
  <sheetData>
    <row r="1" spans="1:6">
      <c r="A1" s="20"/>
      <c r="B1" s="20"/>
      <c r="C1" s="20"/>
      <c r="D1" s="20"/>
      <c r="E1" s="20"/>
      <c r="F1" s="20"/>
    </row>
    <row r="2" spans="1:6">
      <c r="A2" s="20"/>
      <c r="B2" s="20"/>
      <c r="C2" s="20"/>
      <c r="D2" s="20"/>
      <c r="E2" s="20"/>
      <c r="F2" s="20"/>
    </row>
    <row r="3" spans="1:6" s="27" customFormat="1" ht="15">
      <c r="A3" s="22"/>
      <c r="B3" s="23"/>
      <c r="C3" s="24"/>
      <c r="D3" s="25"/>
      <c r="E3" s="26"/>
      <c r="F3" s="26"/>
    </row>
    <row r="4" spans="1:6" s="27" customFormat="1" ht="60">
      <c r="A4" s="22"/>
      <c r="B4" s="28" t="s">
        <v>9</v>
      </c>
      <c r="C4" s="29" t="s">
        <v>10</v>
      </c>
      <c r="D4" s="25"/>
      <c r="E4" s="26"/>
      <c r="F4" s="26"/>
    </row>
    <row r="5" spans="1:6" s="27" customFormat="1" ht="12.75" customHeight="1">
      <c r="A5" s="22"/>
      <c r="B5" s="28"/>
      <c r="C5" s="30"/>
      <c r="D5" s="25"/>
      <c r="E5" s="26"/>
      <c r="F5" s="26"/>
    </row>
    <row r="6" spans="1:6" s="27" customFormat="1" ht="31.5" customHeight="1">
      <c r="A6" s="22"/>
      <c r="B6" s="28" t="s">
        <v>11</v>
      </c>
      <c r="C6" s="31" t="s">
        <v>12</v>
      </c>
      <c r="D6" s="25"/>
      <c r="E6" s="26"/>
      <c r="F6" s="26"/>
    </row>
    <row r="7" spans="1:6" s="27" customFormat="1" ht="17.25" customHeight="1">
      <c r="A7" s="22"/>
      <c r="B7" s="28"/>
      <c r="C7" s="29"/>
      <c r="D7" s="25"/>
      <c r="E7" s="26"/>
      <c r="F7" s="26"/>
    </row>
    <row r="8" spans="1:6" s="34" customFormat="1" ht="38.25">
      <c r="A8" s="26"/>
      <c r="B8" s="32" t="s">
        <v>13</v>
      </c>
      <c r="C8" s="33" t="s">
        <v>14</v>
      </c>
      <c r="D8" s="26"/>
      <c r="E8" s="26"/>
      <c r="F8" s="26"/>
    </row>
    <row r="9" spans="1:6" s="27" customFormat="1" ht="18.75" customHeight="1">
      <c r="A9" s="22"/>
      <c r="B9" s="28"/>
      <c r="C9" s="35"/>
      <c r="D9" s="25"/>
      <c r="E9" s="26"/>
      <c r="F9" s="26"/>
    </row>
    <row r="10" spans="1:6" s="34" customFormat="1" ht="15">
      <c r="A10" s="26"/>
      <c r="B10" s="28" t="s">
        <v>15</v>
      </c>
      <c r="C10" s="36" t="s">
        <v>16</v>
      </c>
      <c r="D10" s="26"/>
      <c r="E10" s="26"/>
      <c r="F10" s="26"/>
    </row>
    <row r="11" spans="1:6" s="34" customFormat="1">
      <c r="A11" s="26"/>
      <c r="B11" s="28"/>
      <c r="C11" s="30"/>
      <c r="D11" s="26"/>
      <c r="E11" s="26"/>
      <c r="F11" s="26"/>
    </row>
    <row r="12" spans="1:6" s="34" customFormat="1" ht="15">
      <c r="A12" s="26"/>
      <c r="B12" s="28" t="s">
        <v>17</v>
      </c>
      <c r="C12" s="36" t="s">
        <v>18</v>
      </c>
      <c r="D12" s="26"/>
      <c r="E12" s="26"/>
      <c r="F12" s="26"/>
    </row>
    <row r="13" spans="1:6" s="34" customFormat="1" ht="12.75" customHeight="1">
      <c r="A13" s="26"/>
      <c r="B13" s="28"/>
      <c r="C13" s="37"/>
      <c r="D13" s="26"/>
      <c r="E13" s="26"/>
      <c r="F13" s="26"/>
    </row>
    <row r="14" spans="1:6" s="34" customFormat="1" ht="15">
      <c r="A14" s="26"/>
      <c r="B14" s="32" t="s">
        <v>19</v>
      </c>
      <c r="C14" s="38" t="s">
        <v>20</v>
      </c>
      <c r="D14" s="26"/>
      <c r="E14" s="26"/>
      <c r="F14" s="26"/>
    </row>
    <row r="15" spans="1:6" s="34" customFormat="1" ht="12.75" customHeight="1">
      <c r="A15" s="26"/>
      <c r="B15" s="28"/>
      <c r="C15" s="39"/>
      <c r="D15" s="26"/>
      <c r="E15" s="26"/>
      <c r="F15" s="26"/>
    </row>
    <row r="16" spans="1:6" s="34" customFormat="1" ht="15">
      <c r="A16" s="26"/>
      <c r="B16" s="28" t="s">
        <v>21</v>
      </c>
      <c r="C16" s="40" t="s">
        <v>22</v>
      </c>
      <c r="D16" s="26"/>
      <c r="E16" s="26"/>
      <c r="F16" s="26"/>
    </row>
    <row r="17" spans="1:7" s="34" customFormat="1" ht="12.75" customHeight="1">
      <c r="A17" s="26"/>
      <c r="B17" s="28"/>
      <c r="C17" s="39"/>
      <c r="D17" s="26"/>
      <c r="E17" s="26"/>
      <c r="F17" s="26"/>
      <c r="G17" s="41"/>
    </row>
    <row r="18" spans="1:7" s="34" customFormat="1" ht="14.25">
      <c r="A18" s="26"/>
      <c r="B18" s="32" t="s">
        <v>23</v>
      </c>
      <c r="C18" s="42">
        <v>4</v>
      </c>
      <c r="D18" s="26"/>
      <c r="E18" s="26"/>
      <c r="F18" s="26"/>
    </row>
    <row r="19" spans="1:7" s="34" customFormat="1">
      <c r="A19" s="26"/>
      <c r="B19" s="28"/>
      <c r="C19" s="30"/>
      <c r="D19" s="26"/>
      <c r="E19" s="26"/>
      <c r="F19" s="26"/>
    </row>
    <row r="20" spans="1:7" s="34" customFormat="1" ht="33.75" customHeight="1">
      <c r="A20" s="43"/>
      <c r="B20" s="44" t="s">
        <v>24</v>
      </c>
      <c r="C20" s="45" t="s">
        <v>25</v>
      </c>
      <c r="D20" s="43"/>
      <c r="E20" s="43"/>
      <c r="F20" s="43"/>
    </row>
    <row r="21" spans="1:7" s="34" customFormat="1" ht="12.75" customHeight="1">
      <c r="A21" s="26"/>
      <c r="B21" s="28"/>
      <c r="C21" s="46"/>
      <c r="D21" s="26"/>
      <c r="E21" s="26"/>
      <c r="F21" s="26"/>
    </row>
    <row r="22" spans="1:7" s="34" customFormat="1">
      <c r="A22" s="26"/>
      <c r="B22" s="28"/>
      <c r="C22" s="30"/>
      <c r="D22" s="26"/>
      <c r="E22" s="26"/>
      <c r="F22" s="26"/>
    </row>
    <row r="23" spans="1:7" s="34" customFormat="1" ht="15">
      <c r="A23" s="26"/>
      <c r="B23" s="47" t="s">
        <v>26</v>
      </c>
      <c r="C23" s="48" t="s">
        <v>27</v>
      </c>
      <c r="D23" s="26"/>
      <c r="E23" s="26"/>
      <c r="F23" s="26"/>
    </row>
    <row r="24" spans="1:7" s="34" customFormat="1" ht="12.75" customHeight="1">
      <c r="A24" s="26"/>
      <c r="B24" s="28"/>
      <c r="C24" s="49"/>
      <c r="D24" s="26"/>
      <c r="E24" s="26"/>
      <c r="F24" s="26"/>
    </row>
    <row r="25" spans="1:7" s="34" customFormat="1" ht="12.75" customHeight="1">
      <c r="A25" s="26"/>
      <c r="B25" s="28"/>
      <c r="C25" s="49"/>
      <c r="D25" s="26"/>
      <c r="E25" s="26"/>
      <c r="F25" s="26"/>
    </row>
    <row r="26" spans="1:7" s="34" customFormat="1" ht="15" customHeight="1">
      <c r="A26" s="26"/>
      <c r="B26" s="50" t="s">
        <v>28</v>
      </c>
      <c r="C26" s="51" t="s">
        <v>29</v>
      </c>
      <c r="D26" s="26"/>
      <c r="E26" s="26"/>
      <c r="F26" s="26"/>
    </row>
    <row r="27" spans="1:7" s="34" customFormat="1">
      <c r="A27" s="26"/>
      <c r="B27" s="26"/>
      <c r="C27" s="26"/>
      <c r="D27" s="26"/>
      <c r="E27" s="26"/>
      <c r="F27" s="26"/>
    </row>
    <row r="28" spans="1:7" s="34" customFormat="1">
      <c r="A28" s="52"/>
      <c r="B28" s="53"/>
      <c r="E28" s="54"/>
      <c r="F28" s="41"/>
    </row>
    <row r="29" spans="1:7" s="34" customFormat="1">
      <c r="A29" s="52"/>
      <c r="B29" s="53"/>
      <c r="E29" s="54"/>
      <c r="F29" s="41"/>
    </row>
    <row r="30" spans="1:7" s="34" customFormat="1">
      <c r="A30" s="52"/>
      <c r="B30" s="53"/>
      <c r="E30" s="54"/>
      <c r="F30" s="41"/>
    </row>
    <row r="31" spans="1:7" s="34" customFormat="1">
      <c r="A31" s="52"/>
      <c r="B31" s="53"/>
      <c r="E31" s="54"/>
      <c r="F31" s="41"/>
    </row>
    <row r="32" spans="1:7" s="34" customFormat="1">
      <c r="A32" s="52"/>
      <c r="B32" s="53"/>
      <c r="E32" s="54"/>
      <c r="F32" s="41"/>
    </row>
    <row r="33" spans="1:6" s="34" customFormat="1">
      <c r="A33" s="52"/>
      <c r="B33" s="53"/>
      <c r="E33" s="54"/>
      <c r="F33" s="41"/>
    </row>
    <row r="34" spans="1:6" s="34" customFormat="1">
      <c r="A34" s="52"/>
      <c r="B34" s="53"/>
      <c r="E34" s="54"/>
      <c r="F34" s="41"/>
    </row>
    <row r="35" spans="1:6" s="34" customFormat="1">
      <c r="A35" s="52"/>
      <c r="B35" s="53"/>
      <c r="E35" s="54"/>
      <c r="F35" s="41"/>
    </row>
    <row r="36" spans="1:6" s="34" customFormat="1">
      <c r="A36" s="52"/>
      <c r="B36" s="53"/>
      <c r="E36" s="54"/>
      <c r="F36" s="41"/>
    </row>
    <row r="37" spans="1:6" s="34" customFormat="1">
      <c r="A37" s="52"/>
      <c r="B37" s="53"/>
      <c r="E37" s="54"/>
      <c r="F37" s="41"/>
    </row>
    <row r="38" spans="1:6" s="34" customFormat="1">
      <c r="A38" s="52"/>
      <c r="B38" s="53"/>
      <c r="E38" s="54"/>
      <c r="F38" s="41"/>
    </row>
    <row r="39" spans="1:6" s="34" customFormat="1">
      <c r="A39" s="52"/>
      <c r="B39" s="53"/>
      <c r="E39" s="54"/>
      <c r="F39" s="41"/>
    </row>
    <row r="40" spans="1:6" s="34" customFormat="1">
      <c r="A40" s="52"/>
      <c r="B40" s="53"/>
      <c r="E40" s="54"/>
      <c r="F40" s="41"/>
    </row>
    <row r="61" spans="1:2">
      <c r="A61" s="20" t="s">
        <v>30</v>
      </c>
      <c r="B61" s="55" t="e">
        <f>#REF!</f>
        <v>#REF!</v>
      </c>
    </row>
    <row r="62" spans="1:2">
      <c r="A62" s="21"/>
      <c r="B62" s="21"/>
    </row>
  </sheetData>
  <hyperlinks>
    <hyperlink ref="C8" r:id="rId1" display="http://k.č.br/"/>
  </hyperlinks>
  <pageMargins left="0.70866141732283472" right="0.70866141732283472" top="1.2598425196850394" bottom="0.74803149606299213" header="0.31496062992125984" footer="0.31496062992125984"/>
  <pageSetup paperSize="9" orientation="portrait" r:id="rId2"/>
  <headerFooter>
    <oddHeader>&amp;C
&amp;RTD 2026-S-02</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zoomScaleSheetLayoutView="80" zoomScalePageLayoutView="130" workbookViewId="0">
      <selection activeCell="F39" sqref="F39"/>
    </sheetView>
  </sheetViews>
  <sheetFormatPr defaultRowHeight="16.5"/>
  <cols>
    <col min="1" max="1" width="5.140625" style="234" customWidth="1"/>
    <col min="2" max="2" width="47.5703125" style="304" customWidth="1"/>
    <col min="3" max="3" width="6.85546875" style="239" customWidth="1"/>
    <col min="4" max="4" width="8.42578125" style="239" customWidth="1"/>
    <col min="5" max="5" width="10.140625" style="305" bestFit="1" customWidth="1"/>
    <col min="6" max="6" width="9.140625" style="269" customWidth="1"/>
    <col min="7" max="7" width="11.140625" style="239" customWidth="1"/>
    <col min="8" max="256" width="9.140625" style="234"/>
    <col min="257" max="257" width="5.140625" style="234" customWidth="1"/>
    <col min="258" max="258" width="47.5703125" style="234" customWidth="1"/>
    <col min="259" max="259" width="6.85546875" style="234" customWidth="1"/>
    <col min="260" max="260" width="8.42578125" style="234" customWidth="1"/>
    <col min="261" max="261" width="10.140625" style="234" bestFit="1" customWidth="1"/>
    <col min="262" max="262" width="9.140625" style="234" customWidth="1"/>
    <col min="263" max="263" width="11.140625" style="234" customWidth="1"/>
    <col min="264" max="512" width="9.140625" style="234"/>
    <col min="513" max="513" width="5.140625" style="234" customWidth="1"/>
    <col min="514" max="514" width="47.5703125" style="234" customWidth="1"/>
    <col min="515" max="515" width="6.85546875" style="234" customWidth="1"/>
    <col min="516" max="516" width="8.42578125" style="234" customWidth="1"/>
    <col min="517" max="517" width="10.140625" style="234" bestFit="1" customWidth="1"/>
    <col min="518" max="518" width="9.140625" style="234" customWidth="1"/>
    <col min="519" max="519" width="11.140625" style="234" customWidth="1"/>
    <col min="520" max="768" width="9.140625" style="234"/>
    <col min="769" max="769" width="5.140625" style="234" customWidth="1"/>
    <col min="770" max="770" width="47.5703125" style="234" customWidth="1"/>
    <col min="771" max="771" width="6.85546875" style="234" customWidth="1"/>
    <col min="772" max="772" width="8.42578125" style="234" customWidth="1"/>
    <col min="773" max="773" width="10.140625" style="234" bestFit="1" customWidth="1"/>
    <col min="774" max="774" width="9.140625" style="234" customWidth="1"/>
    <col min="775" max="775" width="11.140625" style="234" customWidth="1"/>
    <col min="776" max="1024" width="9.140625" style="234"/>
    <col min="1025" max="1025" width="5.140625" style="234" customWidth="1"/>
    <col min="1026" max="1026" width="47.5703125" style="234" customWidth="1"/>
    <col min="1027" max="1027" width="6.85546875" style="234" customWidth="1"/>
    <col min="1028" max="1028" width="8.42578125" style="234" customWidth="1"/>
    <col min="1029" max="1029" width="10.140625" style="234" bestFit="1" customWidth="1"/>
    <col min="1030" max="1030" width="9.140625" style="234" customWidth="1"/>
    <col min="1031" max="1031" width="11.140625" style="234" customWidth="1"/>
    <col min="1032" max="1280" width="9.140625" style="234"/>
    <col min="1281" max="1281" width="5.140625" style="234" customWidth="1"/>
    <col min="1282" max="1282" width="47.5703125" style="234" customWidth="1"/>
    <col min="1283" max="1283" width="6.85546875" style="234" customWidth="1"/>
    <col min="1284" max="1284" width="8.42578125" style="234" customWidth="1"/>
    <col min="1285" max="1285" width="10.140625" style="234" bestFit="1" customWidth="1"/>
    <col min="1286" max="1286" width="9.140625" style="234" customWidth="1"/>
    <col min="1287" max="1287" width="11.140625" style="234" customWidth="1"/>
    <col min="1288" max="1536" width="9.140625" style="234"/>
    <col min="1537" max="1537" width="5.140625" style="234" customWidth="1"/>
    <col min="1538" max="1538" width="47.5703125" style="234" customWidth="1"/>
    <col min="1539" max="1539" width="6.85546875" style="234" customWidth="1"/>
    <col min="1540" max="1540" width="8.42578125" style="234" customWidth="1"/>
    <col min="1541" max="1541" width="10.140625" style="234" bestFit="1" customWidth="1"/>
    <col min="1542" max="1542" width="9.140625" style="234" customWidth="1"/>
    <col min="1543" max="1543" width="11.140625" style="234" customWidth="1"/>
    <col min="1544" max="1792" width="9.140625" style="234"/>
    <col min="1793" max="1793" width="5.140625" style="234" customWidth="1"/>
    <col min="1794" max="1794" width="47.5703125" style="234" customWidth="1"/>
    <col min="1795" max="1795" width="6.85546875" style="234" customWidth="1"/>
    <col min="1796" max="1796" width="8.42578125" style="234" customWidth="1"/>
    <col min="1797" max="1797" width="10.140625" style="234" bestFit="1" customWidth="1"/>
    <col min="1798" max="1798" width="9.140625" style="234" customWidth="1"/>
    <col min="1799" max="1799" width="11.140625" style="234" customWidth="1"/>
    <col min="1800" max="2048" width="9.140625" style="234"/>
    <col min="2049" max="2049" width="5.140625" style="234" customWidth="1"/>
    <col min="2050" max="2050" width="47.5703125" style="234" customWidth="1"/>
    <col min="2051" max="2051" width="6.85546875" style="234" customWidth="1"/>
    <col min="2052" max="2052" width="8.42578125" style="234" customWidth="1"/>
    <col min="2053" max="2053" width="10.140625" style="234" bestFit="1" customWidth="1"/>
    <col min="2054" max="2054" width="9.140625" style="234" customWidth="1"/>
    <col min="2055" max="2055" width="11.140625" style="234" customWidth="1"/>
    <col min="2056" max="2304" width="9.140625" style="234"/>
    <col min="2305" max="2305" width="5.140625" style="234" customWidth="1"/>
    <col min="2306" max="2306" width="47.5703125" style="234" customWidth="1"/>
    <col min="2307" max="2307" width="6.85546875" style="234" customWidth="1"/>
    <col min="2308" max="2308" width="8.42578125" style="234" customWidth="1"/>
    <col min="2309" max="2309" width="10.140625" style="234" bestFit="1" customWidth="1"/>
    <col min="2310" max="2310" width="9.140625" style="234" customWidth="1"/>
    <col min="2311" max="2311" width="11.140625" style="234" customWidth="1"/>
    <col min="2312" max="2560" width="9.140625" style="234"/>
    <col min="2561" max="2561" width="5.140625" style="234" customWidth="1"/>
    <col min="2562" max="2562" width="47.5703125" style="234" customWidth="1"/>
    <col min="2563" max="2563" width="6.85546875" style="234" customWidth="1"/>
    <col min="2564" max="2564" width="8.42578125" style="234" customWidth="1"/>
    <col min="2565" max="2565" width="10.140625" style="234" bestFit="1" customWidth="1"/>
    <col min="2566" max="2566" width="9.140625" style="234" customWidth="1"/>
    <col min="2567" max="2567" width="11.140625" style="234" customWidth="1"/>
    <col min="2568" max="2816" width="9.140625" style="234"/>
    <col min="2817" max="2817" width="5.140625" style="234" customWidth="1"/>
    <col min="2818" max="2818" width="47.5703125" style="234" customWidth="1"/>
    <col min="2819" max="2819" width="6.85546875" style="234" customWidth="1"/>
    <col min="2820" max="2820" width="8.42578125" style="234" customWidth="1"/>
    <col min="2821" max="2821" width="10.140625" style="234" bestFit="1" customWidth="1"/>
    <col min="2822" max="2822" width="9.140625" style="234" customWidth="1"/>
    <col min="2823" max="2823" width="11.140625" style="234" customWidth="1"/>
    <col min="2824" max="3072" width="9.140625" style="234"/>
    <col min="3073" max="3073" width="5.140625" style="234" customWidth="1"/>
    <col min="3074" max="3074" width="47.5703125" style="234" customWidth="1"/>
    <col min="3075" max="3075" width="6.85546875" style="234" customWidth="1"/>
    <col min="3076" max="3076" width="8.42578125" style="234" customWidth="1"/>
    <col min="3077" max="3077" width="10.140625" style="234" bestFit="1" customWidth="1"/>
    <col min="3078" max="3078" width="9.140625" style="234" customWidth="1"/>
    <col min="3079" max="3079" width="11.140625" style="234" customWidth="1"/>
    <col min="3080" max="3328" width="9.140625" style="234"/>
    <col min="3329" max="3329" width="5.140625" style="234" customWidth="1"/>
    <col min="3330" max="3330" width="47.5703125" style="234" customWidth="1"/>
    <col min="3331" max="3331" width="6.85546875" style="234" customWidth="1"/>
    <col min="3332" max="3332" width="8.42578125" style="234" customWidth="1"/>
    <col min="3333" max="3333" width="10.140625" style="234" bestFit="1" customWidth="1"/>
    <col min="3334" max="3334" width="9.140625" style="234" customWidth="1"/>
    <col min="3335" max="3335" width="11.140625" style="234" customWidth="1"/>
    <col min="3336" max="3584" width="9.140625" style="234"/>
    <col min="3585" max="3585" width="5.140625" style="234" customWidth="1"/>
    <col min="3586" max="3586" width="47.5703125" style="234" customWidth="1"/>
    <col min="3587" max="3587" width="6.85546875" style="234" customWidth="1"/>
    <col min="3588" max="3588" width="8.42578125" style="234" customWidth="1"/>
    <col min="3589" max="3589" width="10.140625" style="234" bestFit="1" customWidth="1"/>
    <col min="3590" max="3590" width="9.140625" style="234" customWidth="1"/>
    <col min="3591" max="3591" width="11.140625" style="234" customWidth="1"/>
    <col min="3592" max="3840" width="9.140625" style="234"/>
    <col min="3841" max="3841" width="5.140625" style="234" customWidth="1"/>
    <col min="3842" max="3842" width="47.5703125" style="234" customWidth="1"/>
    <col min="3843" max="3843" width="6.85546875" style="234" customWidth="1"/>
    <col min="3844" max="3844" width="8.42578125" style="234" customWidth="1"/>
    <col min="3845" max="3845" width="10.140625" style="234" bestFit="1" customWidth="1"/>
    <col min="3846" max="3846" width="9.140625" style="234" customWidth="1"/>
    <col min="3847" max="3847" width="11.140625" style="234" customWidth="1"/>
    <col min="3848" max="4096" width="9.140625" style="234"/>
    <col min="4097" max="4097" width="5.140625" style="234" customWidth="1"/>
    <col min="4098" max="4098" width="47.5703125" style="234" customWidth="1"/>
    <col min="4099" max="4099" width="6.85546875" style="234" customWidth="1"/>
    <col min="4100" max="4100" width="8.42578125" style="234" customWidth="1"/>
    <col min="4101" max="4101" width="10.140625" style="234" bestFit="1" customWidth="1"/>
    <col min="4102" max="4102" width="9.140625" style="234" customWidth="1"/>
    <col min="4103" max="4103" width="11.140625" style="234" customWidth="1"/>
    <col min="4104" max="4352" width="9.140625" style="234"/>
    <col min="4353" max="4353" width="5.140625" style="234" customWidth="1"/>
    <col min="4354" max="4354" width="47.5703125" style="234" customWidth="1"/>
    <col min="4355" max="4355" width="6.85546875" style="234" customWidth="1"/>
    <col min="4356" max="4356" width="8.42578125" style="234" customWidth="1"/>
    <col min="4357" max="4357" width="10.140625" style="234" bestFit="1" customWidth="1"/>
    <col min="4358" max="4358" width="9.140625" style="234" customWidth="1"/>
    <col min="4359" max="4359" width="11.140625" style="234" customWidth="1"/>
    <col min="4360" max="4608" width="9.140625" style="234"/>
    <col min="4609" max="4609" width="5.140625" style="234" customWidth="1"/>
    <col min="4610" max="4610" width="47.5703125" style="234" customWidth="1"/>
    <col min="4611" max="4611" width="6.85546875" style="234" customWidth="1"/>
    <col min="4612" max="4612" width="8.42578125" style="234" customWidth="1"/>
    <col min="4613" max="4613" width="10.140625" style="234" bestFit="1" customWidth="1"/>
    <col min="4614" max="4614" width="9.140625" style="234" customWidth="1"/>
    <col min="4615" max="4615" width="11.140625" style="234" customWidth="1"/>
    <col min="4616" max="4864" width="9.140625" style="234"/>
    <col min="4865" max="4865" width="5.140625" style="234" customWidth="1"/>
    <col min="4866" max="4866" width="47.5703125" style="234" customWidth="1"/>
    <col min="4867" max="4867" width="6.85546875" style="234" customWidth="1"/>
    <col min="4868" max="4868" width="8.42578125" style="234" customWidth="1"/>
    <col min="4869" max="4869" width="10.140625" style="234" bestFit="1" customWidth="1"/>
    <col min="4870" max="4870" width="9.140625" style="234" customWidth="1"/>
    <col min="4871" max="4871" width="11.140625" style="234" customWidth="1"/>
    <col min="4872" max="5120" width="9.140625" style="234"/>
    <col min="5121" max="5121" width="5.140625" style="234" customWidth="1"/>
    <col min="5122" max="5122" width="47.5703125" style="234" customWidth="1"/>
    <col min="5123" max="5123" width="6.85546875" style="234" customWidth="1"/>
    <col min="5124" max="5124" width="8.42578125" style="234" customWidth="1"/>
    <col min="5125" max="5125" width="10.140625" style="234" bestFit="1" customWidth="1"/>
    <col min="5126" max="5126" width="9.140625" style="234" customWidth="1"/>
    <col min="5127" max="5127" width="11.140625" style="234" customWidth="1"/>
    <col min="5128" max="5376" width="9.140625" style="234"/>
    <col min="5377" max="5377" width="5.140625" style="234" customWidth="1"/>
    <col min="5378" max="5378" width="47.5703125" style="234" customWidth="1"/>
    <col min="5379" max="5379" width="6.85546875" style="234" customWidth="1"/>
    <col min="5380" max="5380" width="8.42578125" style="234" customWidth="1"/>
    <col min="5381" max="5381" width="10.140625" style="234" bestFit="1" customWidth="1"/>
    <col min="5382" max="5382" width="9.140625" style="234" customWidth="1"/>
    <col min="5383" max="5383" width="11.140625" style="234" customWidth="1"/>
    <col min="5384" max="5632" width="9.140625" style="234"/>
    <col min="5633" max="5633" width="5.140625" style="234" customWidth="1"/>
    <col min="5634" max="5634" width="47.5703125" style="234" customWidth="1"/>
    <col min="5635" max="5635" width="6.85546875" style="234" customWidth="1"/>
    <col min="5636" max="5636" width="8.42578125" style="234" customWidth="1"/>
    <col min="5637" max="5637" width="10.140625" style="234" bestFit="1" customWidth="1"/>
    <col min="5638" max="5638" width="9.140625" style="234" customWidth="1"/>
    <col min="5639" max="5639" width="11.140625" style="234" customWidth="1"/>
    <col min="5640" max="5888" width="9.140625" style="234"/>
    <col min="5889" max="5889" width="5.140625" style="234" customWidth="1"/>
    <col min="5890" max="5890" width="47.5703125" style="234" customWidth="1"/>
    <col min="5891" max="5891" width="6.85546875" style="234" customWidth="1"/>
    <col min="5892" max="5892" width="8.42578125" style="234" customWidth="1"/>
    <col min="5893" max="5893" width="10.140625" style="234" bestFit="1" customWidth="1"/>
    <col min="5894" max="5894" width="9.140625" style="234" customWidth="1"/>
    <col min="5895" max="5895" width="11.140625" style="234" customWidth="1"/>
    <col min="5896" max="6144" width="9.140625" style="234"/>
    <col min="6145" max="6145" width="5.140625" style="234" customWidth="1"/>
    <col min="6146" max="6146" width="47.5703125" style="234" customWidth="1"/>
    <col min="6147" max="6147" width="6.85546875" style="234" customWidth="1"/>
    <col min="6148" max="6148" width="8.42578125" style="234" customWidth="1"/>
    <col min="6149" max="6149" width="10.140625" style="234" bestFit="1" customWidth="1"/>
    <col min="6150" max="6150" width="9.140625" style="234" customWidth="1"/>
    <col min="6151" max="6151" width="11.140625" style="234" customWidth="1"/>
    <col min="6152" max="6400" width="9.140625" style="234"/>
    <col min="6401" max="6401" width="5.140625" style="234" customWidth="1"/>
    <col min="6402" max="6402" width="47.5703125" style="234" customWidth="1"/>
    <col min="6403" max="6403" width="6.85546875" style="234" customWidth="1"/>
    <col min="6404" max="6404" width="8.42578125" style="234" customWidth="1"/>
    <col min="6405" max="6405" width="10.140625" style="234" bestFit="1" customWidth="1"/>
    <col min="6406" max="6406" width="9.140625" style="234" customWidth="1"/>
    <col min="6407" max="6407" width="11.140625" style="234" customWidth="1"/>
    <col min="6408" max="6656" width="9.140625" style="234"/>
    <col min="6657" max="6657" width="5.140625" style="234" customWidth="1"/>
    <col min="6658" max="6658" width="47.5703125" style="234" customWidth="1"/>
    <col min="6659" max="6659" width="6.85546875" style="234" customWidth="1"/>
    <col min="6660" max="6660" width="8.42578125" style="234" customWidth="1"/>
    <col min="6661" max="6661" width="10.140625" style="234" bestFit="1" customWidth="1"/>
    <col min="6662" max="6662" width="9.140625" style="234" customWidth="1"/>
    <col min="6663" max="6663" width="11.140625" style="234" customWidth="1"/>
    <col min="6664" max="6912" width="9.140625" style="234"/>
    <col min="6913" max="6913" width="5.140625" style="234" customWidth="1"/>
    <col min="6914" max="6914" width="47.5703125" style="234" customWidth="1"/>
    <col min="6915" max="6915" width="6.85546875" style="234" customWidth="1"/>
    <col min="6916" max="6916" width="8.42578125" style="234" customWidth="1"/>
    <col min="6917" max="6917" width="10.140625" style="234" bestFit="1" customWidth="1"/>
    <col min="6918" max="6918" width="9.140625" style="234" customWidth="1"/>
    <col min="6919" max="6919" width="11.140625" style="234" customWidth="1"/>
    <col min="6920" max="7168" width="9.140625" style="234"/>
    <col min="7169" max="7169" width="5.140625" style="234" customWidth="1"/>
    <col min="7170" max="7170" width="47.5703125" style="234" customWidth="1"/>
    <col min="7171" max="7171" width="6.85546875" style="234" customWidth="1"/>
    <col min="7172" max="7172" width="8.42578125" style="234" customWidth="1"/>
    <col min="7173" max="7173" width="10.140625" style="234" bestFit="1" customWidth="1"/>
    <col min="7174" max="7174" width="9.140625" style="234" customWidth="1"/>
    <col min="7175" max="7175" width="11.140625" style="234" customWidth="1"/>
    <col min="7176" max="7424" width="9.140625" style="234"/>
    <col min="7425" max="7425" width="5.140625" style="234" customWidth="1"/>
    <col min="7426" max="7426" width="47.5703125" style="234" customWidth="1"/>
    <col min="7427" max="7427" width="6.85546875" style="234" customWidth="1"/>
    <col min="7428" max="7428" width="8.42578125" style="234" customWidth="1"/>
    <col min="7429" max="7429" width="10.140625" style="234" bestFit="1" customWidth="1"/>
    <col min="7430" max="7430" width="9.140625" style="234" customWidth="1"/>
    <col min="7431" max="7431" width="11.140625" style="234" customWidth="1"/>
    <col min="7432" max="7680" width="9.140625" style="234"/>
    <col min="7681" max="7681" width="5.140625" style="234" customWidth="1"/>
    <col min="7682" max="7682" width="47.5703125" style="234" customWidth="1"/>
    <col min="7683" max="7683" width="6.85546875" style="234" customWidth="1"/>
    <col min="7684" max="7684" width="8.42578125" style="234" customWidth="1"/>
    <col min="7685" max="7685" width="10.140625" style="234" bestFit="1" customWidth="1"/>
    <col min="7686" max="7686" width="9.140625" style="234" customWidth="1"/>
    <col min="7687" max="7687" width="11.140625" style="234" customWidth="1"/>
    <col min="7688" max="7936" width="9.140625" style="234"/>
    <col min="7937" max="7937" width="5.140625" style="234" customWidth="1"/>
    <col min="7938" max="7938" width="47.5703125" style="234" customWidth="1"/>
    <col min="7939" max="7939" width="6.85546875" style="234" customWidth="1"/>
    <col min="7940" max="7940" width="8.42578125" style="234" customWidth="1"/>
    <col min="7941" max="7941" width="10.140625" style="234" bestFit="1" customWidth="1"/>
    <col min="7942" max="7942" width="9.140625" style="234" customWidth="1"/>
    <col min="7943" max="7943" width="11.140625" style="234" customWidth="1"/>
    <col min="7944" max="8192" width="9.140625" style="234"/>
    <col min="8193" max="8193" width="5.140625" style="234" customWidth="1"/>
    <col min="8194" max="8194" width="47.5703125" style="234" customWidth="1"/>
    <col min="8195" max="8195" width="6.85546875" style="234" customWidth="1"/>
    <col min="8196" max="8196" width="8.42578125" style="234" customWidth="1"/>
    <col min="8197" max="8197" width="10.140625" style="234" bestFit="1" customWidth="1"/>
    <col min="8198" max="8198" width="9.140625" style="234" customWidth="1"/>
    <col min="8199" max="8199" width="11.140625" style="234" customWidth="1"/>
    <col min="8200" max="8448" width="9.140625" style="234"/>
    <col min="8449" max="8449" width="5.140625" style="234" customWidth="1"/>
    <col min="8450" max="8450" width="47.5703125" style="234" customWidth="1"/>
    <col min="8451" max="8451" width="6.85546875" style="234" customWidth="1"/>
    <col min="8452" max="8452" width="8.42578125" style="234" customWidth="1"/>
    <col min="8453" max="8453" width="10.140625" style="234" bestFit="1" customWidth="1"/>
    <col min="8454" max="8454" width="9.140625" style="234" customWidth="1"/>
    <col min="8455" max="8455" width="11.140625" style="234" customWidth="1"/>
    <col min="8456" max="8704" width="9.140625" style="234"/>
    <col min="8705" max="8705" width="5.140625" style="234" customWidth="1"/>
    <col min="8706" max="8706" width="47.5703125" style="234" customWidth="1"/>
    <col min="8707" max="8707" width="6.85546875" style="234" customWidth="1"/>
    <col min="8708" max="8708" width="8.42578125" style="234" customWidth="1"/>
    <col min="8709" max="8709" width="10.140625" style="234" bestFit="1" customWidth="1"/>
    <col min="8710" max="8710" width="9.140625" style="234" customWidth="1"/>
    <col min="8711" max="8711" width="11.140625" style="234" customWidth="1"/>
    <col min="8712" max="8960" width="9.140625" style="234"/>
    <col min="8961" max="8961" width="5.140625" style="234" customWidth="1"/>
    <col min="8962" max="8962" width="47.5703125" style="234" customWidth="1"/>
    <col min="8963" max="8963" width="6.85546875" style="234" customWidth="1"/>
    <col min="8964" max="8964" width="8.42578125" style="234" customWidth="1"/>
    <col min="8965" max="8965" width="10.140625" style="234" bestFit="1" customWidth="1"/>
    <col min="8966" max="8966" width="9.140625" style="234" customWidth="1"/>
    <col min="8967" max="8967" width="11.140625" style="234" customWidth="1"/>
    <col min="8968" max="9216" width="9.140625" style="234"/>
    <col min="9217" max="9217" width="5.140625" style="234" customWidth="1"/>
    <col min="9218" max="9218" width="47.5703125" style="234" customWidth="1"/>
    <col min="9219" max="9219" width="6.85546875" style="234" customWidth="1"/>
    <col min="9220" max="9220" width="8.42578125" style="234" customWidth="1"/>
    <col min="9221" max="9221" width="10.140625" style="234" bestFit="1" customWidth="1"/>
    <col min="9222" max="9222" width="9.140625" style="234" customWidth="1"/>
    <col min="9223" max="9223" width="11.140625" style="234" customWidth="1"/>
    <col min="9224" max="9472" width="9.140625" style="234"/>
    <col min="9473" max="9473" width="5.140625" style="234" customWidth="1"/>
    <col min="9474" max="9474" width="47.5703125" style="234" customWidth="1"/>
    <col min="9475" max="9475" width="6.85546875" style="234" customWidth="1"/>
    <col min="9476" max="9476" width="8.42578125" style="234" customWidth="1"/>
    <col min="9477" max="9477" width="10.140625" style="234" bestFit="1" customWidth="1"/>
    <col min="9478" max="9478" width="9.140625" style="234" customWidth="1"/>
    <col min="9479" max="9479" width="11.140625" style="234" customWidth="1"/>
    <col min="9480" max="9728" width="9.140625" style="234"/>
    <col min="9729" max="9729" width="5.140625" style="234" customWidth="1"/>
    <col min="9730" max="9730" width="47.5703125" style="234" customWidth="1"/>
    <col min="9731" max="9731" width="6.85546875" style="234" customWidth="1"/>
    <col min="9732" max="9732" width="8.42578125" style="234" customWidth="1"/>
    <col min="9733" max="9733" width="10.140625" style="234" bestFit="1" customWidth="1"/>
    <col min="9734" max="9734" width="9.140625" style="234" customWidth="1"/>
    <col min="9735" max="9735" width="11.140625" style="234" customWidth="1"/>
    <col min="9736" max="9984" width="9.140625" style="234"/>
    <col min="9985" max="9985" width="5.140625" style="234" customWidth="1"/>
    <col min="9986" max="9986" width="47.5703125" style="234" customWidth="1"/>
    <col min="9987" max="9987" width="6.85546875" style="234" customWidth="1"/>
    <col min="9988" max="9988" width="8.42578125" style="234" customWidth="1"/>
    <col min="9989" max="9989" width="10.140625" style="234" bestFit="1" customWidth="1"/>
    <col min="9990" max="9990" width="9.140625" style="234" customWidth="1"/>
    <col min="9991" max="9991" width="11.140625" style="234" customWidth="1"/>
    <col min="9992" max="10240" width="9.140625" style="234"/>
    <col min="10241" max="10241" width="5.140625" style="234" customWidth="1"/>
    <col min="10242" max="10242" width="47.5703125" style="234" customWidth="1"/>
    <col min="10243" max="10243" width="6.85546875" style="234" customWidth="1"/>
    <col min="10244" max="10244" width="8.42578125" style="234" customWidth="1"/>
    <col min="10245" max="10245" width="10.140625" style="234" bestFit="1" customWidth="1"/>
    <col min="10246" max="10246" width="9.140625" style="234" customWidth="1"/>
    <col min="10247" max="10247" width="11.140625" style="234" customWidth="1"/>
    <col min="10248" max="10496" width="9.140625" style="234"/>
    <col min="10497" max="10497" width="5.140625" style="234" customWidth="1"/>
    <col min="10498" max="10498" width="47.5703125" style="234" customWidth="1"/>
    <col min="10499" max="10499" width="6.85546875" style="234" customWidth="1"/>
    <col min="10500" max="10500" width="8.42578125" style="234" customWidth="1"/>
    <col min="10501" max="10501" width="10.140625" style="234" bestFit="1" customWidth="1"/>
    <col min="10502" max="10502" width="9.140625" style="234" customWidth="1"/>
    <col min="10503" max="10503" width="11.140625" style="234" customWidth="1"/>
    <col min="10504" max="10752" width="9.140625" style="234"/>
    <col min="10753" max="10753" width="5.140625" style="234" customWidth="1"/>
    <col min="10754" max="10754" width="47.5703125" style="234" customWidth="1"/>
    <col min="10755" max="10755" width="6.85546875" style="234" customWidth="1"/>
    <col min="10756" max="10756" width="8.42578125" style="234" customWidth="1"/>
    <col min="10757" max="10757" width="10.140625" style="234" bestFit="1" customWidth="1"/>
    <col min="10758" max="10758" width="9.140625" style="234" customWidth="1"/>
    <col min="10759" max="10759" width="11.140625" style="234" customWidth="1"/>
    <col min="10760" max="11008" width="9.140625" style="234"/>
    <col min="11009" max="11009" width="5.140625" style="234" customWidth="1"/>
    <col min="11010" max="11010" width="47.5703125" style="234" customWidth="1"/>
    <col min="11011" max="11011" width="6.85546875" style="234" customWidth="1"/>
    <col min="11012" max="11012" width="8.42578125" style="234" customWidth="1"/>
    <col min="11013" max="11013" width="10.140625" style="234" bestFit="1" customWidth="1"/>
    <col min="11014" max="11014" width="9.140625" style="234" customWidth="1"/>
    <col min="11015" max="11015" width="11.140625" style="234" customWidth="1"/>
    <col min="11016" max="11264" width="9.140625" style="234"/>
    <col min="11265" max="11265" width="5.140625" style="234" customWidth="1"/>
    <col min="11266" max="11266" width="47.5703125" style="234" customWidth="1"/>
    <col min="11267" max="11267" width="6.85546875" style="234" customWidth="1"/>
    <col min="11268" max="11268" width="8.42578125" style="234" customWidth="1"/>
    <col min="11269" max="11269" width="10.140625" style="234" bestFit="1" customWidth="1"/>
    <col min="11270" max="11270" width="9.140625" style="234" customWidth="1"/>
    <col min="11271" max="11271" width="11.140625" style="234" customWidth="1"/>
    <col min="11272" max="11520" width="9.140625" style="234"/>
    <col min="11521" max="11521" width="5.140625" style="234" customWidth="1"/>
    <col min="11522" max="11522" width="47.5703125" style="234" customWidth="1"/>
    <col min="11523" max="11523" width="6.85546875" style="234" customWidth="1"/>
    <col min="11524" max="11524" width="8.42578125" style="234" customWidth="1"/>
    <col min="11525" max="11525" width="10.140625" style="234" bestFit="1" customWidth="1"/>
    <col min="11526" max="11526" width="9.140625" style="234" customWidth="1"/>
    <col min="11527" max="11527" width="11.140625" style="234" customWidth="1"/>
    <col min="11528" max="11776" width="9.140625" style="234"/>
    <col min="11777" max="11777" width="5.140625" style="234" customWidth="1"/>
    <col min="11778" max="11778" width="47.5703125" style="234" customWidth="1"/>
    <col min="11779" max="11779" width="6.85546875" style="234" customWidth="1"/>
    <col min="11780" max="11780" width="8.42578125" style="234" customWidth="1"/>
    <col min="11781" max="11781" width="10.140625" style="234" bestFit="1" customWidth="1"/>
    <col min="11782" max="11782" width="9.140625" style="234" customWidth="1"/>
    <col min="11783" max="11783" width="11.140625" style="234" customWidth="1"/>
    <col min="11784" max="12032" width="9.140625" style="234"/>
    <col min="12033" max="12033" width="5.140625" style="234" customWidth="1"/>
    <col min="12034" max="12034" width="47.5703125" style="234" customWidth="1"/>
    <col min="12035" max="12035" width="6.85546875" style="234" customWidth="1"/>
    <col min="12036" max="12036" width="8.42578125" style="234" customWidth="1"/>
    <col min="12037" max="12037" width="10.140625" style="234" bestFit="1" customWidth="1"/>
    <col min="12038" max="12038" width="9.140625" style="234" customWidth="1"/>
    <col min="12039" max="12039" width="11.140625" style="234" customWidth="1"/>
    <col min="12040" max="12288" width="9.140625" style="234"/>
    <col min="12289" max="12289" width="5.140625" style="234" customWidth="1"/>
    <col min="12290" max="12290" width="47.5703125" style="234" customWidth="1"/>
    <col min="12291" max="12291" width="6.85546875" style="234" customWidth="1"/>
    <col min="12292" max="12292" width="8.42578125" style="234" customWidth="1"/>
    <col min="12293" max="12293" width="10.140625" style="234" bestFit="1" customWidth="1"/>
    <col min="12294" max="12294" width="9.140625" style="234" customWidth="1"/>
    <col min="12295" max="12295" width="11.140625" style="234" customWidth="1"/>
    <col min="12296" max="12544" width="9.140625" style="234"/>
    <col min="12545" max="12545" width="5.140625" style="234" customWidth="1"/>
    <col min="12546" max="12546" width="47.5703125" style="234" customWidth="1"/>
    <col min="12547" max="12547" width="6.85546875" style="234" customWidth="1"/>
    <col min="12548" max="12548" width="8.42578125" style="234" customWidth="1"/>
    <col min="12549" max="12549" width="10.140625" style="234" bestFit="1" customWidth="1"/>
    <col min="12550" max="12550" width="9.140625" style="234" customWidth="1"/>
    <col min="12551" max="12551" width="11.140625" style="234" customWidth="1"/>
    <col min="12552" max="12800" width="9.140625" style="234"/>
    <col min="12801" max="12801" width="5.140625" style="234" customWidth="1"/>
    <col min="12802" max="12802" width="47.5703125" style="234" customWidth="1"/>
    <col min="12803" max="12803" width="6.85546875" style="234" customWidth="1"/>
    <col min="12804" max="12804" width="8.42578125" style="234" customWidth="1"/>
    <col min="12805" max="12805" width="10.140625" style="234" bestFit="1" customWidth="1"/>
    <col min="12806" max="12806" width="9.140625" style="234" customWidth="1"/>
    <col min="12807" max="12807" width="11.140625" style="234" customWidth="1"/>
    <col min="12808" max="13056" width="9.140625" style="234"/>
    <col min="13057" max="13057" width="5.140625" style="234" customWidth="1"/>
    <col min="13058" max="13058" width="47.5703125" style="234" customWidth="1"/>
    <col min="13059" max="13059" width="6.85546875" style="234" customWidth="1"/>
    <col min="13060" max="13060" width="8.42578125" style="234" customWidth="1"/>
    <col min="13061" max="13061" width="10.140625" style="234" bestFit="1" customWidth="1"/>
    <col min="13062" max="13062" width="9.140625" style="234" customWidth="1"/>
    <col min="13063" max="13063" width="11.140625" style="234" customWidth="1"/>
    <col min="13064" max="13312" width="9.140625" style="234"/>
    <col min="13313" max="13313" width="5.140625" style="234" customWidth="1"/>
    <col min="13314" max="13314" width="47.5703125" style="234" customWidth="1"/>
    <col min="13315" max="13315" width="6.85546875" style="234" customWidth="1"/>
    <col min="13316" max="13316" width="8.42578125" style="234" customWidth="1"/>
    <col min="13317" max="13317" width="10.140625" style="234" bestFit="1" customWidth="1"/>
    <col min="13318" max="13318" width="9.140625" style="234" customWidth="1"/>
    <col min="13319" max="13319" width="11.140625" style="234" customWidth="1"/>
    <col min="13320" max="13568" width="9.140625" style="234"/>
    <col min="13569" max="13569" width="5.140625" style="234" customWidth="1"/>
    <col min="13570" max="13570" width="47.5703125" style="234" customWidth="1"/>
    <col min="13571" max="13571" width="6.85546875" style="234" customWidth="1"/>
    <col min="13572" max="13572" width="8.42578125" style="234" customWidth="1"/>
    <col min="13573" max="13573" width="10.140625" style="234" bestFit="1" customWidth="1"/>
    <col min="13574" max="13574" width="9.140625" style="234" customWidth="1"/>
    <col min="13575" max="13575" width="11.140625" style="234" customWidth="1"/>
    <col min="13576" max="13824" width="9.140625" style="234"/>
    <col min="13825" max="13825" width="5.140625" style="234" customWidth="1"/>
    <col min="13826" max="13826" width="47.5703125" style="234" customWidth="1"/>
    <col min="13827" max="13827" width="6.85546875" style="234" customWidth="1"/>
    <col min="13828" max="13828" width="8.42578125" style="234" customWidth="1"/>
    <col min="13829" max="13829" width="10.140625" style="234" bestFit="1" customWidth="1"/>
    <col min="13830" max="13830" width="9.140625" style="234" customWidth="1"/>
    <col min="13831" max="13831" width="11.140625" style="234" customWidth="1"/>
    <col min="13832" max="14080" width="9.140625" style="234"/>
    <col min="14081" max="14081" width="5.140625" style="234" customWidth="1"/>
    <col min="14082" max="14082" width="47.5703125" style="234" customWidth="1"/>
    <col min="14083" max="14083" width="6.85546875" style="234" customWidth="1"/>
    <col min="14084" max="14084" width="8.42578125" style="234" customWidth="1"/>
    <col min="14085" max="14085" width="10.140625" style="234" bestFit="1" customWidth="1"/>
    <col min="14086" max="14086" width="9.140625" style="234" customWidth="1"/>
    <col min="14087" max="14087" width="11.140625" style="234" customWidth="1"/>
    <col min="14088" max="14336" width="9.140625" style="234"/>
    <col min="14337" max="14337" width="5.140625" style="234" customWidth="1"/>
    <col min="14338" max="14338" width="47.5703125" style="234" customWidth="1"/>
    <col min="14339" max="14339" width="6.85546875" style="234" customWidth="1"/>
    <col min="14340" max="14340" width="8.42578125" style="234" customWidth="1"/>
    <col min="14341" max="14341" width="10.140625" style="234" bestFit="1" customWidth="1"/>
    <col min="14342" max="14342" width="9.140625" style="234" customWidth="1"/>
    <col min="14343" max="14343" width="11.140625" style="234" customWidth="1"/>
    <col min="14344" max="14592" width="9.140625" style="234"/>
    <col min="14593" max="14593" width="5.140625" style="234" customWidth="1"/>
    <col min="14594" max="14594" width="47.5703125" style="234" customWidth="1"/>
    <col min="14595" max="14595" width="6.85546875" style="234" customWidth="1"/>
    <col min="14596" max="14596" width="8.42578125" style="234" customWidth="1"/>
    <col min="14597" max="14597" width="10.140625" style="234" bestFit="1" customWidth="1"/>
    <col min="14598" max="14598" width="9.140625" style="234" customWidth="1"/>
    <col min="14599" max="14599" width="11.140625" style="234" customWidth="1"/>
    <col min="14600" max="14848" width="9.140625" style="234"/>
    <col min="14849" max="14849" width="5.140625" style="234" customWidth="1"/>
    <col min="14850" max="14850" width="47.5703125" style="234" customWidth="1"/>
    <col min="14851" max="14851" width="6.85546875" style="234" customWidth="1"/>
    <col min="14852" max="14852" width="8.42578125" style="234" customWidth="1"/>
    <col min="14853" max="14853" width="10.140625" style="234" bestFit="1" customWidth="1"/>
    <col min="14854" max="14854" width="9.140625" style="234" customWidth="1"/>
    <col min="14855" max="14855" width="11.140625" style="234" customWidth="1"/>
    <col min="14856" max="15104" width="9.140625" style="234"/>
    <col min="15105" max="15105" width="5.140625" style="234" customWidth="1"/>
    <col min="15106" max="15106" width="47.5703125" style="234" customWidth="1"/>
    <col min="15107" max="15107" width="6.85546875" style="234" customWidth="1"/>
    <col min="15108" max="15108" width="8.42578125" style="234" customWidth="1"/>
    <col min="15109" max="15109" width="10.140625" style="234" bestFit="1" customWidth="1"/>
    <col min="15110" max="15110" width="9.140625" style="234" customWidth="1"/>
    <col min="15111" max="15111" width="11.140625" style="234" customWidth="1"/>
    <col min="15112" max="15360" width="9.140625" style="234"/>
    <col min="15361" max="15361" width="5.140625" style="234" customWidth="1"/>
    <col min="15362" max="15362" width="47.5703125" style="234" customWidth="1"/>
    <col min="15363" max="15363" width="6.85546875" style="234" customWidth="1"/>
    <col min="15364" max="15364" width="8.42578125" style="234" customWidth="1"/>
    <col min="15365" max="15365" width="10.140625" style="234" bestFit="1" customWidth="1"/>
    <col min="15366" max="15366" width="9.140625" style="234" customWidth="1"/>
    <col min="15367" max="15367" width="11.140625" style="234" customWidth="1"/>
    <col min="15368" max="15616" width="9.140625" style="234"/>
    <col min="15617" max="15617" width="5.140625" style="234" customWidth="1"/>
    <col min="15618" max="15618" width="47.5703125" style="234" customWidth="1"/>
    <col min="15619" max="15619" width="6.85546875" style="234" customWidth="1"/>
    <col min="15620" max="15620" width="8.42578125" style="234" customWidth="1"/>
    <col min="15621" max="15621" width="10.140625" style="234" bestFit="1" customWidth="1"/>
    <col min="15622" max="15622" width="9.140625" style="234" customWidth="1"/>
    <col min="15623" max="15623" width="11.140625" style="234" customWidth="1"/>
    <col min="15624" max="15872" width="9.140625" style="234"/>
    <col min="15873" max="15873" width="5.140625" style="234" customWidth="1"/>
    <col min="15874" max="15874" width="47.5703125" style="234" customWidth="1"/>
    <col min="15875" max="15875" width="6.85546875" style="234" customWidth="1"/>
    <col min="15876" max="15876" width="8.42578125" style="234" customWidth="1"/>
    <col min="15877" max="15877" width="10.140625" style="234" bestFit="1" customWidth="1"/>
    <col min="15878" max="15878" width="9.140625" style="234" customWidth="1"/>
    <col min="15879" max="15879" width="11.140625" style="234" customWidth="1"/>
    <col min="15880" max="16128" width="9.140625" style="234"/>
    <col min="16129" max="16129" width="5.140625" style="234" customWidth="1"/>
    <col min="16130" max="16130" width="47.5703125" style="234" customWidth="1"/>
    <col min="16131" max="16131" width="6.85546875" style="234" customWidth="1"/>
    <col min="16132" max="16132" width="8.42578125" style="234" customWidth="1"/>
    <col min="16133" max="16133" width="10.140625" style="234" bestFit="1" customWidth="1"/>
    <col min="16134" max="16134" width="9.140625" style="234" customWidth="1"/>
    <col min="16135" max="16135" width="11.140625" style="234" customWidth="1"/>
    <col min="16136" max="16384" width="9.140625" style="234"/>
  </cols>
  <sheetData>
    <row r="1" spans="1:6" s="239" customFormat="1" ht="33">
      <c r="A1" s="258" t="s">
        <v>378</v>
      </c>
      <c r="B1" s="259" t="s">
        <v>379</v>
      </c>
      <c r="C1" s="302" t="s">
        <v>380</v>
      </c>
      <c r="D1" s="261"/>
      <c r="E1" s="303" t="s">
        <v>381</v>
      </c>
      <c r="F1" s="263" t="s">
        <v>382</v>
      </c>
    </row>
    <row r="2" spans="1:6">
      <c r="B2" s="304" t="s">
        <v>442</v>
      </c>
    </row>
    <row r="3" spans="1:6">
      <c r="B3" s="234"/>
      <c r="C3" s="270"/>
    </row>
    <row r="4" spans="1:6" ht="49.5">
      <c r="A4" s="304" t="s">
        <v>443</v>
      </c>
      <c r="B4" s="306" t="s">
        <v>444</v>
      </c>
      <c r="C4" s="234" t="s">
        <v>445</v>
      </c>
      <c r="D4" s="270">
        <v>60</v>
      </c>
      <c r="F4" s="271">
        <f>D4*E4</f>
        <v>0</v>
      </c>
    </row>
    <row r="5" spans="1:6">
      <c r="A5" s="304"/>
      <c r="B5" s="307"/>
      <c r="C5" s="234"/>
      <c r="D5" s="270"/>
      <c r="F5" s="271"/>
    </row>
    <row r="6" spans="1:6" s="266" customFormat="1" ht="49.5">
      <c r="A6" s="287" t="s">
        <v>446</v>
      </c>
      <c r="B6" s="239" t="s">
        <v>447</v>
      </c>
      <c r="D6" s="267"/>
      <c r="E6" s="268"/>
      <c r="F6" s="276"/>
    </row>
    <row r="7" spans="1:6" s="266" customFormat="1" ht="33">
      <c r="A7" s="287"/>
      <c r="B7" s="239" t="s">
        <v>448</v>
      </c>
      <c r="D7" s="267"/>
      <c r="E7" s="268"/>
      <c r="F7" s="276"/>
    </row>
    <row r="8" spans="1:6" s="266" customFormat="1">
      <c r="A8" s="287"/>
      <c r="B8" s="239" t="s">
        <v>449</v>
      </c>
      <c r="D8" s="267"/>
      <c r="E8" s="268"/>
      <c r="F8" s="276"/>
    </row>
    <row r="9" spans="1:6" s="266" customFormat="1">
      <c r="A9" s="287"/>
      <c r="B9" s="239" t="s">
        <v>396</v>
      </c>
      <c r="D9" s="267"/>
      <c r="E9" s="268"/>
      <c r="F9" s="276"/>
    </row>
    <row r="10" spans="1:6" s="266" customFormat="1">
      <c r="A10" s="287"/>
      <c r="B10" s="239" t="s">
        <v>450</v>
      </c>
      <c r="D10" s="267"/>
      <c r="E10" s="268"/>
      <c r="F10" s="276"/>
    </row>
    <row r="11" spans="1:6" s="266" customFormat="1">
      <c r="A11" s="287"/>
      <c r="B11" s="239" t="s">
        <v>451</v>
      </c>
      <c r="C11" s="266" t="s">
        <v>179</v>
      </c>
      <c r="D11" s="267">
        <v>10</v>
      </c>
      <c r="E11" s="268"/>
      <c r="F11" s="271">
        <f>D11*E11</f>
        <v>0</v>
      </c>
    </row>
    <row r="12" spans="1:6" s="266" customFormat="1">
      <c r="A12" s="287"/>
      <c r="B12" s="239"/>
      <c r="D12" s="267"/>
      <c r="E12" s="268"/>
      <c r="F12" s="271"/>
    </row>
    <row r="13" spans="1:6" s="266" customFormat="1" ht="82.5">
      <c r="A13" s="287" t="s">
        <v>452</v>
      </c>
      <c r="B13" s="239" t="s">
        <v>453</v>
      </c>
      <c r="D13" s="267"/>
      <c r="E13" s="268"/>
      <c r="F13" s="271"/>
    </row>
    <row r="14" spans="1:6" s="266" customFormat="1">
      <c r="A14" s="287"/>
      <c r="B14" s="239" t="s">
        <v>454</v>
      </c>
      <c r="C14" s="266" t="s">
        <v>445</v>
      </c>
      <c r="D14" s="267">
        <v>6</v>
      </c>
      <c r="E14" s="268"/>
      <c r="F14" s="271">
        <f>D14*E14</f>
        <v>0</v>
      </c>
    </row>
    <row r="15" spans="1:6">
      <c r="B15" s="239"/>
      <c r="C15" s="308"/>
    </row>
    <row r="16" spans="1:6" s="239" customFormat="1" ht="33">
      <c r="A16" s="287" t="s">
        <v>455</v>
      </c>
      <c r="B16" s="239" t="s">
        <v>456</v>
      </c>
      <c r="C16" s="266"/>
      <c r="D16" s="267"/>
      <c r="E16" s="268"/>
      <c r="F16" s="269"/>
    </row>
    <row r="17" spans="1:6" s="239" customFormat="1" ht="33">
      <c r="A17" s="257"/>
      <c r="B17" s="239" t="s">
        <v>457</v>
      </c>
      <c r="C17" s="266"/>
      <c r="D17" s="267"/>
      <c r="E17" s="268"/>
      <c r="F17" s="269"/>
    </row>
    <row r="18" spans="1:6" s="239" customFormat="1">
      <c r="A18" s="257"/>
      <c r="B18" s="239" t="s">
        <v>458</v>
      </c>
      <c r="C18" s="266"/>
      <c r="D18" s="267"/>
      <c r="E18" s="268"/>
      <c r="F18" s="269"/>
    </row>
    <row r="19" spans="1:6" s="239" customFormat="1" ht="16.5" customHeight="1">
      <c r="A19" s="257"/>
      <c r="B19" s="239" t="s">
        <v>459</v>
      </c>
      <c r="C19" s="266" t="s">
        <v>78</v>
      </c>
      <c r="D19" s="267">
        <v>1</v>
      </c>
      <c r="E19" s="268"/>
      <c r="F19" s="271">
        <f>D19*E19</f>
        <v>0</v>
      </c>
    </row>
    <row r="20" spans="1:6" s="239" customFormat="1">
      <c r="A20" s="257"/>
      <c r="B20" s="301"/>
      <c r="C20" s="266"/>
      <c r="D20" s="267"/>
      <c r="E20" s="268"/>
      <c r="F20" s="269"/>
    </row>
    <row r="21" spans="1:6" s="239" customFormat="1" ht="33">
      <c r="A21" s="257" t="s">
        <v>460</v>
      </c>
      <c r="B21" s="257" t="s">
        <v>461</v>
      </c>
      <c r="C21" s="266"/>
      <c r="D21" s="267"/>
      <c r="E21" s="268"/>
      <c r="F21" s="269"/>
    </row>
    <row r="22" spans="1:6" s="239" customFormat="1">
      <c r="A22" s="257"/>
      <c r="B22" s="239" t="s">
        <v>462</v>
      </c>
      <c r="C22" s="266"/>
      <c r="D22" s="267"/>
      <c r="E22" s="268"/>
      <c r="F22" s="269"/>
    </row>
    <row r="23" spans="1:6" s="239" customFormat="1" ht="33">
      <c r="A23" s="257"/>
      <c r="B23" s="239" t="s">
        <v>463</v>
      </c>
      <c r="C23" s="266"/>
      <c r="D23" s="267"/>
      <c r="E23" s="268"/>
      <c r="F23" s="269"/>
    </row>
    <row r="24" spans="1:6" s="239" customFormat="1">
      <c r="A24" s="257"/>
      <c r="B24" s="239" t="s">
        <v>464</v>
      </c>
      <c r="C24" s="266" t="s">
        <v>179</v>
      </c>
      <c r="D24" s="267">
        <v>440</v>
      </c>
      <c r="E24" s="268"/>
      <c r="F24" s="271">
        <f>D24*E24</f>
        <v>0</v>
      </c>
    </row>
    <row r="25" spans="1:6" s="239" customFormat="1">
      <c r="A25" s="257"/>
      <c r="C25" s="266"/>
      <c r="D25" s="267"/>
      <c r="E25" s="268"/>
      <c r="F25" s="269"/>
    </row>
    <row r="26" spans="1:6" s="239" customFormat="1" ht="33">
      <c r="A26" s="287" t="s">
        <v>465</v>
      </c>
      <c r="B26" s="239" t="s">
        <v>466</v>
      </c>
      <c r="C26" s="266"/>
      <c r="D26" s="267"/>
      <c r="E26" s="268"/>
      <c r="F26" s="269"/>
    </row>
    <row r="27" spans="1:6" s="239" customFormat="1">
      <c r="A27" s="257"/>
      <c r="B27" s="239" t="s">
        <v>467</v>
      </c>
      <c r="C27" s="266" t="s">
        <v>179</v>
      </c>
      <c r="D27" s="267">
        <v>440</v>
      </c>
      <c r="E27" s="268"/>
      <c r="F27" s="271">
        <f>D27*E27</f>
        <v>0</v>
      </c>
    </row>
    <row r="28" spans="1:6" s="239" customFormat="1">
      <c r="A28" s="257"/>
      <c r="C28" s="266"/>
      <c r="D28" s="267"/>
      <c r="E28" s="268"/>
      <c r="F28" s="271"/>
    </row>
    <row r="29" spans="1:6" s="239" customFormat="1">
      <c r="A29" s="257" t="s">
        <v>468</v>
      </c>
      <c r="B29" s="239" t="s">
        <v>469</v>
      </c>
      <c r="C29" s="266"/>
      <c r="D29" s="267"/>
      <c r="E29" s="268"/>
      <c r="F29" s="271"/>
    </row>
    <row r="30" spans="1:6" s="239" customFormat="1" ht="409.5">
      <c r="A30" s="257"/>
      <c r="B30" s="287" t="s">
        <v>470</v>
      </c>
      <c r="C30" s="266"/>
      <c r="D30" s="267"/>
      <c r="E30" s="268"/>
      <c r="F30" s="271"/>
    </row>
    <row r="31" spans="1:6" s="239" customFormat="1">
      <c r="A31" s="257"/>
      <c r="B31" s="239" t="s">
        <v>471</v>
      </c>
      <c r="C31" s="266" t="s">
        <v>78</v>
      </c>
      <c r="D31" s="267">
        <v>1</v>
      </c>
      <c r="E31" s="268"/>
      <c r="F31" s="271">
        <f>D31*E31</f>
        <v>0</v>
      </c>
    </row>
    <row r="32" spans="1:6" s="239" customFormat="1">
      <c r="A32" s="257"/>
      <c r="C32" s="266"/>
      <c r="D32" s="267"/>
      <c r="E32" s="268"/>
      <c r="F32" s="271"/>
    </row>
    <row r="33" spans="1:6" s="309" customFormat="1">
      <c r="A33" s="257" t="s">
        <v>472</v>
      </c>
      <c r="B33" s="239" t="s">
        <v>473</v>
      </c>
      <c r="D33" s="310"/>
      <c r="E33" s="20"/>
      <c r="F33" s="311"/>
    </row>
    <row r="34" spans="1:6" s="309" customFormat="1" ht="66">
      <c r="A34" s="312"/>
      <c r="B34" s="239" t="s">
        <v>474</v>
      </c>
      <c r="D34" s="310"/>
      <c r="E34" s="313"/>
      <c r="F34" s="311"/>
    </row>
    <row r="35" spans="1:6" s="309" customFormat="1" ht="66">
      <c r="A35" s="312"/>
      <c r="B35" s="239" t="s">
        <v>475</v>
      </c>
      <c r="D35" s="310"/>
      <c r="E35" s="313"/>
      <c r="F35" s="311"/>
    </row>
    <row r="36" spans="1:6" s="309" customFormat="1">
      <c r="A36" s="312"/>
      <c r="B36" s="239" t="s">
        <v>476</v>
      </c>
      <c r="C36" s="266" t="s">
        <v>179</v>
      </c>
      <c r="D36" s="267">
        <v>250</v>
      </c>
      <c r="E36" s="268"/>
      <c r="F36" s="271">
        <f>D36*E36</f>
        <v>0</v>
      </c>
    </row>
    <row r="37" spans="1:6" s="239" customFormat="1">
      <c r="A37" s="257"/>
      <c r="C37" s="266"/>
      <c r="D37" s="267"/>
      <c r="E37" s="268"/>
      <c r="F37" s="271"/>
    </row>
    <row r="38" spans="1:6" s="239" customFormat="1">
      <c r="A38" s="257"/>
      <c r="C38" s="266"/>
      <c r="D38" s="267"/>
      <c r="E38" s="268"/>
      <c r="F38" s="269"/>
    </row>
    <row r="39" spans="1:6">
      <c r="A39" s="314"/>
      <c r="B39" s="315" t="s">
        <v>477</v>
      </c>
      <c r="C39" s="295"/>
      <c r="D39" s="295"/>
      <c r="E39" s="316"/>
      <c r="F39" s="317">
        <f>SUM(F4:F38)</f>
        <v>0</v>
      </c>
    </row>
  </sheetData>
  <pageMargins left="0.7" right="0.7" top="0.75" bottom="0.75" header="0.3" footer="0.3"/>
  <pageSetup paperSize="9" orientation="portrait" r:id="rId1"/>
  <headerFooter alignWithMargins="0">
    <oddHeader>&amp;L&amp;"Arial Narrow,Uobičajeno"&amp;9KBD GE Endoskopije prizemlje
&amp;"Arial,Uobičajeno"&amp;10  
&amp;C&amp;8TROŠKOVNIK GO RADOVA&amp;R&amp;8 st.3/&amp;P
 02.2026.</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Normal="100" zoomScaleSheetLayoutView="150" zoomScalePageLayoutView="84" workbookViewId="0">
      <selection activeCell="F31" sqref="F31"/>
    </sheetView>
  </sheetViews>
  <sheetFormatPr defaultRowHeight="16.5"/>
  <cols>
    <col min="1" max="1" width="5.140625" style="324" customWidth="1"/>
    <col min="2" max="2" width="49.85546875" style="335" customWidth="1"/>
    <col min="3" max="3" width="7.5703125" style="332" customWidth="1"/>
    <col min="4" max="4" width="8.85546875" style="324" customWidth="1"/>
    <col min="5" max="5" width="8.42578125" style="333" customWidth="1"/>
    <col min="6" max="6" width="9" style="334" customWidth="1"/>
    <col min="7" max="256" width="9.140625" style="324"/>
    <col min="257" max="257" width="5.140625" style="324" customWidth="1"/>
    <col min="258" max="258" width="49.85546875" style="324" customWidth="1"/>
    <col min="259" max="259" width="7.5703125" style="324" customWidth="1"/>
    <col min="260" max="260" width="8.85546875" style="324" customWidth="1"/>
    <col min="261" max="261" width="8.42578125" style="324" customWidth="1"/>
    <col min="262" max="262" width="9" style="324" customWidth="1"/>
    <col min="263" max="512" width="9.140625" style="324"/>
    <col min="513" max="513" width="5.140625" style="324" customWidth="1"/>
    <col min="514" max="514" width="49.85546875" style="324" customWidth="1"/>
    <col min="515" max="515" width="7.5703125" style="324" customWidth="1"/>
    <col min="516" max="516" width="8.85546875" style="324" customWidth="1"/>
    <col min="517" max="517" width="8.42578125" style="324" customWidth="1"/>
    <col min="518" max="518" width="9" style="324" customWidth="1"/>
    <col min="519" max="768" width="9.140625" style="324"/>
    <col min="769" max="769" width="5.140625" style="324" customWidth="1"/>
    <col min="770" max="770" width="49.85546875" style="324" customWidth="1"/>
    <col min="771" max="771" width="7.5703125" style="324" customWidth="1"/>
    <col min="772" max="772" width="8.85546875" style="324" customWidth="1"/>
    <col min="773" max="773" width="8.42578125" style="324" customWidth="1"/>
    <col min="774" max="774" width="9" style="324" customWidth="1"/>
    <col min="775" max="1024" width="9.140625" style="324"/>
    <col min="1025" max="1025" width="5.140625" style="324" customWidth="1"/>
    <col min="1026" max="1026" width="49.85546875" style="324" customWidth="1"/>
    <col min="1027" max="1027" width="7.5703125" style="324" customWidth="1"/>
    <col min="1028" max="1028" width="8.85546875" style="324" customWidth="1"/>
    <col min="1029" max="1029" width="8.42578125" style="324" customWidth="1"/>
    <col min="1030" max="1030" width="9" style="324" customWidth="1"/>
    <col min="1031" max="1280" width="9.140625" style="324"/>
    <col min="1281" max="1281" width="5.140625" style="324" customWidth="1"/>
    <col min="1282" max="1282" width="49.85546875" style="324" customWidth="1"/>
    <col min="1283" max="1283" width="7.5703125" style="324" customWidth="1"/>
    <col min="1284" max="1284" width="8.85546875" style="324" customWidth="1"/>
    <col min="1285" max="1285" width="8.42578125" style="324" customWidth="1"/>
    <col min="1286" max="1286" width="9" style="324" customWidth="1"/>
    <col min="1287" max="1536" width="9.140625" style="324"/>
    <col min="1537" max="1537" width="5.140625" style="324" customWidth="1"/>
    <col min="1538" max="1538" width="49.85546875" style="324" customWidth="1"/>
    <col min="1539" max="1539" width="7.5703125" style="324" customWidth="1"/>
    <col min="1540" max="1540" width="8.85546875" style="324" customWidth="1"/>
    <col min="1541" max="1541" width="8.42578125" style="324" customWidth="1"/>
    <col min="1542" max="1542" width="9" style="324" customWidth="1"/>
    <col min="1543" max="1792" width="9.140625" style="324"/>
    <col min="1793" max="1793" width="5.140625" style="324" customWidth="1"/>
    <col min="1794" max="1794" width="49.85546875" style="324" customWidth="1"/>
    <col min="1795" max="1795" width="7.5703125" style="324" customWidth="1"/>
    <col min="1796" max="1796" width="8.85546875" style="324" customWidth="1"/>
    <col min="1797" max="1797" width="8.42578125" style="324" customWidth="1"/>
    <col min="1798" max="1798" width="9" style="324" customWidth="1"/>
    <col min="1799" max="2048" width="9.140625" style="324"/>
    <col min="2049" max="2049" width="5.140625" style="324" customWidth="1"/>
    <col min="2050" max="2050" width="49.85546875" style="324" customWidth="1"/>
    <col min="2051" max="2051" width="7.5703125" style="324" customWidth="1"/>
    <col min="2052" max="2052" width="8.85546875" style="324" customWidth="1"/>
    <col min="2053" max="2053" width="8.42578125" style="324" customWidth="1"/>
    <col min="2054" max="2054" width="9" style="324" customWidth="1"/>
    <col min="2055" max="2304" width="9.140625" style="324"/>
    <col min="2305" max="2305" width="5.140625" style="324" customWidth="1"/>
    <col min="2306" max="2306" width="49.85546875" style="324" customWidth="1"/>
    <col min="2307" max="2307" width="7.5703125" style="324" customWidth="1"/>
    <col min="2308" max="2308" width="8.85546875" style="324" customWidth="1"/>
    <col min="2309" max="2309" width="8.42578125" style="324" customWidth="1"/>
    <col min="2310" max="2310" width="9" style="324" customWidth="1"/>
    <col min="2311" max="2560" width="9.140625" style="324"/>
    <col min="2561" max="2561" width="5.140625" style="324" customWidth="1"/>
    <col min="2562" max="2562" width="49.85546875" style="324" customWidth="1"/>
    <col min="2563" max="2563" width="7.5703125" style="324" customWidth="1"/>
    <col min="2564" max="2564" width="8.85546875" style="324" customWidth="1"/>
    <col min="2565" max="2565" width="8.42578125" style="324" customWidth="1"/>
    <col min="2566" max="2566" width="9" style="324" customWidth="1"/>
    <col min="2567" max="2816" width="9.140625" style="324"/>
    <col min="2817" max="2817" width="5.140625" style="324" customWidth="1"/>
    <col min="2818" max="2818" width="49.85546875" style="324" customWidth="1"/>
    <col min="2819" max="2819" width="7.5703125" style="324" customWidth="1"/>
    <col min="2820" max="2820" width="8.85546875" style="324" customWidth="1"/>
    <col min="2821" max="2821" width="8.42578125" style="324" customWidth="1"/>
    <col min="2822" max="2822" width="9" style="324" customWidth="1"/>
    <col min="2823" max="3072" width="9.140625" style="324"/>
    <col min="3073" max="3073" width="5.140625" style="324" customWidth="1"/>
    <col min="3074" max="3074" width="49.85546875" style="324" customWidth="1"/>
    <col min="3075" max="3075" width="7.5703125" style="324" customWidth="1"/>
    <col min="3076" max="3076" width="8.85546875" style="324" customWidth="1"/>
    <col min="3077" max="3077" width="8.42578125" style="324" customWidth="1"/>
    <col min="3078" max="3078" width="9" style="324" customWidth="1"/>
    <col min="3079" max="3328" width="9.140625" style="324"/>
    <col min="3329" max="3329" width="5.140625" style="324" customWidth="1"/>
    <col min="3330" max="3330" width="49.85546875" style="324" customWidth="1"/>
    <col min="3331" max="3331" width="7.5703125" style="324" customWidth="1"/>
    <col min="3332" max="3332" width="8.85546875" style="324" customWidth="1"/>
    <col min="3333" max="3333" width="8.42578125" style="324" customWidth="1"/>
    <col min="3334" max="3334" width="9" style="324" customWidth="1"/>
    <col min="3335" max="3584" width="9.140625" style="324"/>
    <col min="3585" max="3585" width="5.140625" style="324" customWidth="1"/>
    <col min="3586" max="3586" width="49.85546875" style="324" customWidth="1"/>
    <col min="3587" max="3587" width="7.5703125" style="324" customWidth="1"/>
    <col min="3588" max="3588" width="8.85546875" style="324" customWidth="1"/>
    <col min="3589" max="3589" width="8.42578125" style="324" customWidth="1"/>
    <col min="3590" max="3590" width="9" style="324" customWidth="1"/>
    <col min="3591" max="3840" width="9.140625" style="324"/>
    <col min="3841" max="3841" width="5.140625" style="324" customWidth="1"/>
    <col min="3842" max="3842" width="49.85546875" style="324" customWidth="1"/>
    <col min="3843" max="3843" width="7.5703125" style="324" customWidth="1"/>
    <col min="3844" max="3844" width="8.85546875" style="324" customWidth="1"/>
    <col min="3845" max="3845" width="8.42578125" style="324" customWidth="1"/>
    <col min="3846" max="3846" width="9" style="324" customWidth="1"/>
    <col min="3847" max="4096" width="9.140625" style="324"/>
    <col min="4097" max="4097" width="5.140625" style="324" customWidth="1"/>
    <col min="4098" max="4098" width="49.85546875" style="324" customWidth="1"/>
    <col min="4099" max="4099" width="7.5703125" style="324" customWidth="1"/>
    <col min="4100" max="4100" width="8.85546875" style="324" customWidth="1"/>
    <col min="4101" max="4101" width="8.42578125" style="324" customWidth="1"/>
    <col min="4102" max="4102" width="9" style="324" customWidth="1"/>
    <col min="4103" max="4352" width="9.140625" style="324"/>
    <col min="4353" max="4353" width="5.140625" style="324" customWidth="1"/>
    <col min="4354" max="4354" width="49.85546875" style="324" customWidth="1"/>
    <col min="4355" max="4355" width="7.5703125" style="324" customWidth="1"/>
    <col min="4356" max="4356" width="8.85546875" style="324" customWidth="1"/>
    <col min="4357" max="4357" width="8.42578125" style="324" customWidth="1"/>
    <col min="4358" max="4358" width="9" style="324" customWidth="1"/>
    <col min="4359" max="4608" width="9.140625" style="324"/>
    <col min="4609" max="4609" width="5.140625" style="324" customWidth="1"/>
    <col min="4610" max="4610" width="49.85546875" style="324" customWidth="1"/>
    <col min="4611" max="4611" width="7.5703125" style="324" customWidth="1"/>
    <col min="4612" max="4612" width="8.85546875" style="324" customWidth="1"/>
    <col min="4613" max="4613" width="8.42578125" style="324" customWidth="1"/>
    <col min="4614" max="4614" width="9" style="324" customWidth="1"/>
    <col min="4615" max="4864" width="9.140625" style="324"/>
    <col min="4865" max="4865" width="5.140625" style="324" customWidth="1"/>
    <col min="4866" max="4866" width="49.85546875" style="324" customWidth="1"/>
    <col min="4867" max="4867" width="7.5703125" style="324" customWidth="1"/>
    <col min="4868" max="4868" width="8.85546875" style="324" customWidth="1"/>
    <col min="4869" max="4869" width="8.42578125" style="324" customWidth="1"/>
    <col min="4870" max="4870" width="9" style="324" customWidth="1"/>
    <col min="4871" max="5120" width="9.140625" style="324"/>
    <col min="5121" max="5121" width="5.140625" style="324" customWidth="1"/>
    <col min="5122" max="5122" width="49.85546875" style="324" customWidth="1"/>
    <col min="5123" max="5123" width="7.5703125" style="324" customWidth="1"/>
    <col min="5124" max="5124" width="8.85546875" style="324" customWidth="1"/>
    <col min="5125" max="5125" width="8.42578125" style="324" customWidth="1"/>
    <col min="5126" max="5126" width="9" style="324" customWidth="1"/>
    <col min="5127" max="5376" width="9.140625" style="324"/>
    <col min="5377" max="5377" width="5.140625" style="324" customWidth="1"/>
    <col min="5378" max="5378" width="49.85546875" style="324" customWidth="1"/>
    <col min="5379" max="5379" width="7.5703125" style="324" customWidth="1"/>
    <col min="5380" max="5380" width="8.85546875" style="324" customWidth="1"/>
    <col min="5381" max="5381" width="8.42578125" style="324" customWidth="1"/>
    <col min="5382" max="5382" width="9" style="324" customWidth="1"/>
    <col min="5383" max="5632" width="9.140625" style="324"/>
    <col min="5633" max="5633" width="5.140625" style="324" customWidth="1"/>
    <col min="5634" max="5634" width="49.85546875" style="324" customWidth="1"/>
    <col min="5635" max="5635" width="7.5703125" style="324" customWidth="1"/>
    <col min="5636" max="5636" width="8.85546875" style="324" customWidth="1"/>
    <col min="5637" max="5637" width="8.42578125" style="324" customWidth="1"/>
    <col min="5638" max="5638" width="9" style="324" customWidth="1"/>
    <col min="5639" max="5888" width="9.140625" style="324"/>
    <col min="5889" max="5889" width="5.140625" style="324" customWidth="1"/>
    <col min="5890" max="5890" width="49.85546875" style="324" customWidth="1"/>
    <col min="5891" max="5891" width="7.5703125" style="324" customWidth="1"/>
    <col min="5892" max="5892" width="8.85546875" style="324" customWidth="1"/>
    <col min="5893" max="5893" width="8.42578125" style="324" customWidth="1"/>
    <col min="5894" max="5894" width="9" style="324" customWidth="1"/>
    <col min="5895" max="6144" width="9.140625" style="324"/>
    <col min="6145" max="6145" width="5.140625" style="324" customWidth="1"/>
    <col min="6146" max="6146" width="49.85546875" style="324" customWidth="1"/>
    <col min="6147" max="6147" width="7.5703125" style="324" customWidth="1"/>
    <col min="6148" max="6148" width="8.85546875" style="324" customWidth="1"/>
    <col min="6149" max="6149" width="8.42578125" style="324" customWidth="1"/>
    <col min="6150" max="6150" width="9" style="324" customWidth="1"/>
    <col min="6151" max="6400" width="9.140625" style="324"/>
    <col min="6401" max="6401" width="5.140625" style="324" customWidth="1"/>
    <col min="6402" max="6402" width="49.85546875" style="324" customWidth="1"/>
    <col min="6403" max="6403" width="7.5703125" style="324" customWidth="1"/>
    <col min="6404" max="6404" width="8.85546875" style="324" customWidth="1"/>
    <col min="6405" max="6405" width="8.42578125" style="324" customWidth="1"/>
    <col min="6406" max="6406" width="9" style="324" customWidth="1"/>
    <col min="6407" max="6656" width="9.140625" style="324"/>
    <col min="6657" max="6657" width="5.140625" style="324" customWidth="1"/>
    <col min="6658" max="6658" width="49.85546875" style="324" customWidth="1"/>
    <col min="6659" max="6659" width="7.5703125" style="324" customWidth="1"/>
    <col min="6660" max="6660" width="8.85546875" style="324" customWidth="1"/>
    <col min="6661" max="6661" width="8.42578125" style="324" customWidth="1"/>
    <col min="6662" max="6662" width="9" style="324" customWidth="1"/>
    <col min="6663" max="6912" width="9.140625" style="324"/>
    <col min="6913" max="6913" width="5.140625" style="324" customWidth="1"/>
    <col min="6914" max="6914" width="49.85546875" style="324" customWidth="1"/>
    <col min="6915" max="6915" width="7.5703125" style="324" customWidth="1"/>
    <col min="6916" max="6916" width="8.85546875" style="324" customWidth="1"/>
    <col min="6917" max="6917" width="8.42578125" style="324" customWidth="1"/>
    <col min="6918" max="6918" width="9" style="324" customWidth="1"/>
    <col min="6919" max="7168" width="9.140625" style="324"/>
    <col min="7169" max="7169" width="5.140625" style="324" customWidth="1"/>
    <col min="7170" max="7170" width="49.85546875" style="324" customWidth="1"/>
    <col min="7171" max="7171" width="7.5703125" style="324" customWidth="1"/>
    <col min="7172" max="7172" width="8.85546875" style="324" customWidth="1"/>
    <col min="7173" max="7173" width="8.42578125" style="324" customWidth="1"/>
    <col min="7174" max="7174" width="9" style="324" customWidth="1"/>
    <col min="7175" max="7424" width="9.140625" style="324"/>
    <col min="7425" max="7425" width="5.140625" style="324" customWidth="1"/>
    <col min="7426" max="7426" width="49.85546875" style="324" customWidth="1"/>
    <col min="7427" max="7427" width="7.5703125" style="324" customWidth="1"/>
    <col min="7428" max="7428" width="8.85546875" style="324" customWidth="1"/>
    <col min="7429" max="7429" width="8.42578125" style="324" customWidth="1"/>
    <col min="7430" max="7430" width="9" style="324" customWidth="1"/>
    <col min="7431" max="7680" width="9.140625" style="324"/>
    <col min="7681" max="7681" width="5.140625" style="324" customWidth="1"/>
    <col min="7682" max="7682" width="49.85546875" style="324" customWidth="1"/>
    <col min="7683" max="7683" width="7.5703125" style="324" customWidth="1"/>
    <col min="7684" max="7684" width="8.85546875" style="324" customWidth="1"/>
    <col min="7685" max="7685" width="8.42578125" style="324" customWidth="1"/>
    <col min="7686" max="7686" width="9" style="324" customWidth="1"/>
    <col min="7687" max="7936" width="9.140625" style="324"/>
    <col min="7937" max="7937" width="5.140625" style="324" customWidth="1"/>
    <col min="7938" max="7938" width="49.85546875" style="324" customWidth="1"/>
    <col min="7939" max="7939" width="7.5703125" style="324" customWidth="1"/>
    <col min="7940" max="7940" width="8.85546875" style="324" customWidth="1"/>
    <col min="7941" max="7941" width="8.42578125" style="324" customWidth="1"/>
    <col min="7942" max="7942" width="9" style="324" customWidth="1"/>
    <col min="7943" max="8192" width="9.140625" style="324"/>
    <col min="8193" max="8193" width="5.140625" style="324" customWidth="1"/>
    <col min="8194" max="8194" width="49.85546875" style="324" customWidth="1"/>
    <col min="8195" max="8195" width="7.5703125" style="324" customWidth="1"/>
    <col min="8196" max="8196" width="8.85546875" style="324" customWidth="1"/>
    <col min="8197" max="8197" width="8.42578125" style="324" customWidth="1"/>
    <col min="8198" max="8198" width="9" style="324" customWidth="1"/>
    <col min="8199" max="8448" width="9.140625" style="324"/>
    <col min="8449" max="8449" width="5.140625" style="324" customWidth="1"/>
    <col min="8450" max="8450" width="49.85546875" style="324" customWidth="1"/>
    <col min="8451" max="8451" width="7.5703125" style="324" customWidth="1"/>
    <col min="8452" max="8452" width="8.85546875" style="324" customWidth="1"/>
    <col min="8453" max="8453" width="8.42578125" style="324" customWidth="1"/>
    <col min="8454" max="8454" width="9" style="324" customWidth="1"/>
    <col min="8455" max="8704" width="9.140625" style="324"/>
    <col min="8705" max="8705" width="5.140625" style="324" customWidth="1"/>
    <col min="8706" max="8706" width="49.85546875" style="324" customWidth="1"/>
    <col min="8707" max="8707" width="7.5703125" style="324" customWidth="1"/>
    <col min="8708" max="8708" width="8.85546875" style="324" customWidth="1"/>
    <col min="8709" max="8709" width="8.42578125" style="324" customWidth="1"/>
    <col min="8710" max="8710" width="9" style="324" customWidth="1"/>
    <col min="8711" max="8960" width="9.140625" style="324"/>
    <col min="8961" max="8961" width="5.140625" style="324" customWidth="1"/>
    <col min="8962" max="8962" width="49.85546875" style="324" customWidth="1"/>
    <col min="8963" max="8963" width="7.5703125" style="324" customWidth="1"/>
    <col min="8964" max="8964" width="8.85546875" style="324" customWidth="1"/>
    <col min="8965" max="8965" width="8.42578125" style="324" customWidth="1"/>
    <col min="8966" max="8966" width="9" style="324" customWidth="1"/>
    <col min="8967" max="9216" width="9.140625" style="324"/>
    <col min="9217" max="9217" width="5.140625" style="324" customWidth="1"/>
    <col min="9218" max="9218" width="49.85546875" style="324" customWidth="1"/>
    <col min="9219" max="9219" width="7.5703125" style="324" customWidth="1"/>
    <col min="9220" max="9220" width="8.85546875" style="324" customWidth="1"/>
    <col min="9221" max="9221" width="8.42578125" style="324" customWidth="1"/>
    <col min="9222" max="9222" width="9" style="324" customWidth="1"/>
    <col min="9223" max="9472" width="9.140625" style="324"/>
    <col min="9473" max="9473" width="5.140625" style="324" customWidth="1"/>
    <col min="9474" max="9474" width="49.85546875" style="324" customWidth="1"/>
    <col min="9475" max="9475" width="7.5703125" style="324" customWidth="1"/>
    <col min="9476" max="9476" width="8.85546875" style="324" customWidth="1"/>
    <col min="9477" max="9477" width="8.42578125" style="324" customWidth="1"/>
    <col min="9478" max="9478" width="9" style="324" customWidth="1"/>
    <col min="9479" max="9728" width="9.140625" style="324"/>
    <col min="9729" max="9729" width="5.140625" style="324" customWidth="1"/>
    <col min="9730" max="9730" width="49.85546875" style="324" customWidth="1"/>
    <col min="9731" max="9731" width="7.5703125" style="324" customWidth="1"/>
    <col min="9732" max="9732" width="8.85546875" style="324" customWidth="1"/>
    <col min="9733" max="9733" width="8.42578125" style="324" customWidth="1"/>
    <col min="9734" max="9734" width="9" style="324" customWidth="1"/>
    <col min="9735" max="9984" width="9.140625" style="324"/>
    <col min="9985" max="9985" width="5.140625" style="324" customWidth="1"/>
    <col min="9986" max="9986" width="49.85546875" style="324" customWidth="1"/>
    <col min="9987" max="9987" width="7.5703125" style="324" customWidth="1"/>
    <col min="9988" max="9988" width="8.85546875" style="324" customWidth="1"/>
    <col min="9989" max="9989" width="8.42578125" style="324" customWidth="1"/>
    <col min="9990" max="9990" width="9" style="324" customWidth="1"/>
    <col min="9991" max="10240" width="9.140625" style="324"/>
    <col min="10241" max="10241" width="5.140625" style="324" customWidth="1"/>
    <col min="10242" max="10242" width="49.85546875" style="324" customWidth="1"/>
    <col min="10243" max="10243" width="7.5703125" style="324" customWidth="1"/>
    <col min="10244" max="10244" width="8.85546875" style="324" customWidth="1"/>
    <col min="10245" max="10245" width="8.42578125" style="324" customWidth="1"/>
    <col min="10246" max="10246" width="9" style="324" customWidth="1"/>
    <col min="10247" max="10496" width="9.140625" style="324"/>
    <col min="10497" max="10497" width="5.140625" style="324" customWidth="1"/>
    <col min="10498" max="10498" width="49.85546875" style="324" customWidth="1"/>
    <col min="10499" max="10499" width="7.5703125" style="324" customWidth="1"/>
    <col min="10500" max="10500" width="8.85546875" style="324" customWidth="1"/>
    <col min="10501" max="10501" width="8.42578125" style="324" customWidth="1"/>
    <col min="10502" max="10502" width="9" style="324" customWidth="1"/>
    <col min="10503" max="10752" width="9.140625" style="324"/>
    <col min="10753" max="10753" width="5.140625" style="324" customWidth="1"/>
    <col min="10754" max="10754" width="49.85546875" style="324" customWidth="1"/>
    <col min="10755" max="10755" width="7.5703125" style="324" customWidth="1"/>
    <col min="10756" max="10756" width="8.85546875" style="324" customWidth="1"/>
    <col min="10757" max="10757" width="8.42578125" style="324" customWidth="1"/>
    <col min="10758" max="10758" width="9" style="324" customWidth="1"/>
    <col min="10759" max="11008" width="9.140625" style="324"/>
    <col min="11009" max="11009" width="5.140625" style="324" customWidth="1"/>
    <col min="11010" max="11010" width="49.85546875" style="324" customWidth="1"/>
    <col min="11011" max="11011" width="7.5703125" style="324" customWidth="1"/>
    <col min="11012" max="11012" width="8.85546875" style="324" customWidth="1"/>
    <col min="11013" max="11013" width="8.42578125" style="324" customWidth="1"/>
    <col min="11014" max="11014" width="9" style="324" customWidth="1"/>
    <col min="11015" max="11264" width="9.140625" style="324"/>
    <col min="11265" max="11265" width="5.140625" style="324" customWidth="1"/>
    <col min="11266" max="11266" width="49.85546875" style="324" customWidth="1"/>
    <col min="11267" max="11267" width="7.5703125" style="324" customWidth="1"/>
    <col min="11268" max="11268" width="8.85546875" style="324" customWidth="1"/>
    <col min="11269" max="11269" width="8.42578125" style="324" customWidth="1"/>
    <col min="11270" max="11270" width="9" style="324" customWidth="1"/>
    <col min="11271" max="11520" width="9.140625" style="324"/>
    <col min="11521" max="11521" width="5.140625" style="324" customWidth="1"/>
    <col min="11522" max="11522" width="49.85546875" style="324" customWidth="1"/>
    <col min="11523" max="11523" width="7.5703125" style="324" customWidth="1"/>
    <col min="11524" max="11524" width="8.85546875" style="324" customWidth="1"/>
    <col min="11525" max="11525" width="8.42578125" style="324" customWidth="1"/>
    <col min="11526" max="11526" width="9" style="324" customWidth="1"/>
    <col min="11527" max="11776" width="9.140625" style="324"/>
    <col min="11777" max="11777" width="5.140625" style="324" customWidth="1"/>
    <col min="11778" max="11778" width="49.85546875" style="324" customWidth="1"/>
    <col min="11779" max="11779" width="7.5703125" style="324" customWidth="1"/>
    <col min="11780" max="11780" width="8.85546875" style="324" customWidth="1"/>
    <col min="11781" max="11781" width="8.42578125" style="324" customWidth="1"/>
    <col min="11782" max="11782" width="9" style="324" customWidth="1"/>
    <col min="11783" max="12032" width="9.140625" style="324"/>
    <col min="12033" max="12033" width="5.140625" style="324" customWidth="1"/>
    <col min="12034" max="12034" width="49.85546875" style="324" customWidth="1"/>
    <col min="12035" max="12035" width="7.5703125" style="324" customWidth="1"/>
    <col min="12036" max="12036" width="8.85546875" style="324" customWidth="1"/>
    <col min="12037" max="12037" width="8.42578125" style="324" customWidth="1"/>
    <col min="12038" max="12038" width="9" style="324" customWidth="1"/>
    <col min="12039" max="12288" width="9.140625" style="324"/>
    <col min="12289" max="12289" width="5.140625" style="324" customWidth="1"/>
    <col min="12290" max="12290" width="49.85546875" style="324" customWidth="1"/>
    <col min="12291" max="12291" width="7.5703125" style="324" customWidth="1"/>
    <col min="12292" max="12292" width="8.85546875" style="324" customWidth="1"/>
    <col min="12293" max="12293" width="8.42578125" style="324" customWidth="1"/>
    <col min="12294" max="12294" width="9" style="324" customWidth="1"/>
    <col min="12295" max="12544" width="9.140625" style="324"/>
    <col min="12545" max="12545" width="5.140625" style="324" customWidth="1"/>
    <col min="12546" max="12546" width="49.85546875" style="324" customWidth="1"/>
    <col min="12547" max="12547" width="7.5703125" style="324" customWidth="1"/>
    <col min="12548" max="12548" width="8.85546875" style="324" customWidth="1"/>
    <col min="12549" max="12549" width="8.42578125" style="324" customWidth="1"/>
    <col min="12550" max="12550" width="9" style="324" customWidth="1"/>
    <col min="12551" max="12800" width="9.140625" style="324"/>
    <col min="12801" max="12801" width="5.140625" style="324" customWidth="1"/>
    <col min="12802" max="12802" width="49.85546875" style="324" customWidth="1"/>
    <col min="12803" max="12803" width="7.5703125" style="324" customWidth="1"/>
    <col min="12804" max="12804" width="8.85546875" style="324" customWidth="1"/>
    <col min="12805" max="12805" width="8.42578125" style="324" customWidth="1"/>
    <col min="12806" max="12806" width="9" style="324" customWidth="1"/>
    <col min="12807" max="13056" width="9.140625" style="324"/>
    <col min="13057" max="13057" width="5.140625" style="324" customWidth="1"/>
    <col min="13058" max="13058" width="49.85546875" style="324" customWidth="1"/>
    <col min="13059" max="13059" width="7.5703125" style="324" customWidth="1"/>
    <col min="13060" max="13060" width="8.85546875" style="324" customWidth="1"/>
    <col min="13061" max="13061" width="8.42578125" style="324" customWidth="1"/>
    <col min="13062" max="13062" width="9" style="324" customWidth="1"/>
    <col min="13063" max="13312" width="9.140625" style="324"/>
    <col min="13313" max="13313" width="5.140625" style="324" customWidth="1"/>
    <col min="13314" max="13314" width="49.85546875" style="324" customWidth="1"/>
    <col min="13315" max="13315" width="7.5703125" style="324" customWidth="1"/>
    <col min="13316" max="13316" width="8.85546875" style="324" customWidth="1"/>
    <col min="13317" max="13317" width="8.42578125" style="324" customWidth="1"/>
    <col min="13318" max="13318" width="9" style="324" customWidth="1"/>
    <col min="13319" max="13568" width="9.140625" style="324"/>
    <col min="13569" max="13569" width="5.140625" style="324" customWidth="1"/>
    <col min="13570" max="13570" width="49.85546875" style="324" customWidth="1"/>
    <col min="13571" max="13571" width="7.5703125" style="324" customWidth="1"/>
    <col min="13572" max="13572" width="8.85546875" style="324" customWidth="1"/>
    <col min="13573" max="13573" width="8.42578125" style="324" customWidth="1"/>
    <col min="13574" max="13574" width="9" style="324" customWidth="1"/>
    <col min="13575" max="13824" width="9.140625" style="324"/>
    <col min="13825" max="13825" width="5.140625" style="324" customWidth="1"/>
    <col min="13826" max="13826" width="49.85546875" style="324" customWidth="1"/>
    <col min="13827" max="13827" width="7.5703125" style="324" customWidth="1"/>
    <col min="13828" max="13828" width="8.85546875" style="324" customWidth="1"/>
    <col min="13829" max="13829" width="8.42578125" style="324" customWidth="1"/>
    <col min="13830" max="13830" width="9" style="324" customWidth="1"/>
    <col min="13831" max="14080" width="9.140625" style="324"/>
    <col min="14081" max="14081" width="5.140625" style="324" customWidth="1"/>
    <col min="14082" max="14082" width="49.85546875" style="324" customWidth="1"/>
    <col min="14083" max="14083" width="7.5703125" style="324" customWidth="1"/>
    <col min="14084" max="14084" width="8.85546875" style="324" customWidth="1"/>
    <col min="14085" max="14085" width="8.42578125" style="324" customWidth="1"/>
    <col min="14086" max="14086" width="9" style="324" customWidth="1"/>
    <col min="14087" max="14336" width="9.140625" style="324"/>
    <col min="14337" max="14337" width="5.140625" style="324" customWidth="1"/>
    <col min="14338" max="14338" width="49.85546875" style="324" customWidth="1"/>
    <col min="14339" max="14339" width="7.5703125" style="324" customWidth="1"/>
    <col min="14340" max="14340" width="8.85546875" style="324" customWidth="1"/>
    <col min="14341" max="14341" width="8.42578125" style="324" customWidth="1"/>
    <col min="14342" max="14342" width="9" style="324" customWidth="1"/>
    <col min="14343" max="14592" width="9.140625" style="324"/>
    <col min="14593" max="14593" width="5.140625" style="324" customWidth="1"/>
    <col min="14594" max="14594" width="49.85546875" style="324" customWidth="1"/>
    <col min="14595" max="14595" width="7.5703125" style="324" customWidth="1"/>
    <col min="14596" max="14596" width="8.85546875" style="324" customWidth="1"/>
    <col min="14597" max="14597" width="8.42578125" style="324" customWidth="1"/>
    <col min="14598" max="14598" width="9" style="324" customWidth="1"/>
    <col min="14599" max="14848" width="9.140625" style="324"/>
    <col min="14849" max="14849" width="5.140625" style="324" customWidth="1"/>
    <col min="14850" max="14850" width="49.85546875" style="324" customWidth="1"/>
    <col min="14851" max="14851" width="7.5703125" style="324" customWidth="1"/>
    <col min="14852" max="14852" width="8.85546875" style="324" customWidth="1"/>
    <col min="14853" max="14853" width="8.42578125" style="324" customWidth="1"/>
    <col min="14854" max="14854" width="9" style="324" customWidth="1"/>
    <col min="14855" max="15104" width="9.140625" style="324"/>
    <col min="15105" max="15105" width="5.140625" style="324" customWidth="1"/>
    <col min="15106" max="15106" width="49.85546875" style="324" customWidth="1"/>
    <col min="15107" max="15107" width="7.5703125" style="324" customWidth="1"/>
    <col min="15108" max="15108" width="8.85546875" style="324" customWidth="1"/>
    <col min="15109" max="15109" width="8.42578125" style="324" customWidth="1"/>
    <col min="15110" max="15110" width="9" style="324" customWidth="1"/>
    <col min="15111" max="15360" width="9.140625" style="324"/>
    <col min="15361" max="15361" width="5.140625" style="324" customWidth="1"/>
    <col min="15362" max="15362" width="49.85546875" style="324" customWidth="1"/>
    <col min="15363" max="15363" width="7.5703125" style="324" customWidth="1"/>
    <col min="15364" max="15364" width="8.85546875" style="324" customWidth="1"/>
    <col min="15365" max="15365" width="8.42578125" style="324" customWidth="1"/>
    <col min="15366" max="15366" width="9" style="324" customWidth="1"/>
    <col min="15367" max="15616" width="9.140625" style="324"/>
    <col min="15617" max="15617" width="5.140625" style="324" customWidth="1"/>
    <col min="15618" max="15618" width="49.85546875" style="324" customWidth="1"/>
    <col min="15619" max="15619" width="7.5703125" style="324" customWidth="1"/>
    <col min="15620" max="15620" width="8.85546875" style="324" customWidth="1"/>
    <col min="15621" max="15621" width="8.42578125" style="324" customWidth="1"/>
    <col min="15622" max="15622" width="9" style="324" customWidth="1"/>
    <col min="15623" max="15872" width="9.140625" style="324"/>
    <col min="15873" max="15873" width="5.140625" style="324" customWidth="1"/>
    <col min="15874" max="15874" width="49.85546875" style="324" customWidth="1"/>
    <col min="15875" max="15875" width="7.5703125" style="324" customWidth="1"/>
    <col min="15876" max="15876" width="8.85546875" style="324" customWidth="1"/>
    <col min="15877" max="15877" width="8.42578125" style="324" customWidth="1"/>
    <col min="15878" max="15878" width="9" style="324" customWidth="1"/>
    <col min="15879" max="16128" width="9.140625" style="324"/>
    <col min="16129" max="16129" width="5.140625" style="324" customWidth="1"/>
    <col min="16130" max="16130" width="49.85546875" style="324" customWidth="1"/>
    <col min="16131" max="16131" width="7.5703125" style="324" customWidth="1"/>
    <col min="16132" max="16132" width="8.85546875" style="324" customWidth="1"/>
    <col min="16133" max="16133" width="8.42578125" style="324" customWidth="1"/>
    <col min="16134" max="16134" width="9" style="324" customWidth="1"/>
    <col min="16135" max="16384" width="9.140625" style="324"/>
  </cols>
  <sheetData>
    <row r="1" spans="1:6" ht="33">
      <c r="A1" s="318" t="s">
        <v>378</v>
      </c>
      <c r="B1" s="319" t="s">
        <v>379</v>
      </c>
      <c r="C1" s="320" t="s">
        <v>380</v>
      </c>
      <c r="D1" s="321" t="s">
        <v>478</v>
      </c>
      <c r="E1" s="322" t="s">
        <v>381</v>
      </c>
      <c r="F1" s="323" t="s">
        <v>382</v>
      </c>
    </row>
    <row r="3" spans="1:6" s="328" customFormat="1">
      <c r="A3" s="325"/>
      <c r="B3" s="326" t="s">
        <v>479</v>
      </c>
      <c r="C3" s="327"/>
      <c r="E3" s="329"/>
      <c r="F3" s="330"/>
    </row>
    <row r="4" spans="1:6">
      <c r="B4" s="331"/>
    </row>
    <row r="5" spans="1:6" ht="15.75" customHeight="1">
      <c r="A5" s="324" t="s">
        <v>480</v>
      </c>
      <c r="B5" s="335" t="s">
        <v>481</v>
      </c>
    </row>
    <row r="6" spans="1:6" ht="82.5">
      <c r="B6" s="335" t="s">
        <v>482</v>
      </c>
    </row>
    <row r="7" spans="1:6" ht="33">
      <c r="B7" s="335" t="s">
        <v>483</v>
      </c>
    </row>
    <row r="8" spans="1:6" ht="33">
      <c r="B8" s="335" t="s">
        <v>484</v>
      </c>
    </row>
    <row r="9" spans="1:6" ht="33">
      <c r="B9" s="335" t="s">
        <v>485</v>
      </c>
    </row>
    <row r="10" spans="1:6" ht="33">
      <c r="B10" s="335" t="s">
        <v>486</v>
      </c>
    </row>
    <row r="11" spans="1:6">
      <c r="B11" s="335" t="s">
        <v>487</v>
      </c>
      <c r="C11" s="336" t="s">
        <v>179</v>
      </c>
      <c r="D11" s="324">
        <v>180</v>
      </c>
      <c r="F11" s="271">
        <f>D11*E11</f>
        <v>0</v>
      </c>
    </row>
    <row r="12" spans="1:6">
      <c r="C12" s="336"/>
      <c r="F12" s="271"/>
    </row>
    <row r="13" spans="1:6">
      <c r="A13" s="324" t="s">
        <v>488</v>
      </c>
      <c r="B13" s="335" t="s">
        <v>489</v>
      </c>
    </row>
    <row r="14" spans="1:6" ht="49.5">
      <c r="B14" s="335" t="s">
        <v>490</v>
      </c>
    </row>
    <row r="15" spans="1:6" ht="49.5">
      <c r="B15" s="335" t="s">
        <v>491</v>
      </c>
    </row>
    <row r="16" spans="1:6" ht="33">
      <c r="B16" s="335" t="s">
        <v>492</v>
      </c>
    </row>
    <row r="17" spans="1:6">
      <c r="B17" s="335" t="s">
        <v>493</v>
      </c>
    </row>
    <row r="18" spans="1:6" ht="160.5">
      <c r="B18" s="335" t="s">
        <v>494</v>
      </c>
    </row>
    <row r="19" spans="1:6" ht="115.5">
      <c r="B19" s="335" t="s">
        <v>495</v>
      </c>
    </row>
    <row r="20" spans="1:6">
      <c r="B20" s="335" t="s">
        <v>396</v>
      </c>
    </row>
    <row r="21" spans="1:6">
      <c r="B21" s="335" t="s">
        <v>496</v>
      </c>
    </row>
    <row r="22" spans="1:6">
      <c r="B22" s="335" t="s">
        <v>497</v>
      </c>
    </row>
    <row r="23" spans="1:6">
      <c r="B23" s="335" t="s">
        <v>498</v>
      </c>
    </row>
    <row r="24" spans="1:6">
      <c r="B24" s="335" t="s">
        <v>499</v>
      </c>
    </row>
    <row r="25" spans="1:6" ht="33">
      <c r="B25" s="335" t="s">
        <v>500</v>
      </c>
    </row>
    <row r="26" spans="1:6">
      <c r="B26" s="335" t="s">
        <v>501</v>
      </c>
    </row>
    <row r="27" spans="1:6">
      <c r="B27" s="331" t="s">
        <v>502</v>
      </c>
      <c r="C27" s="336" t="s">
        <v>179</v>
      </c>
      <c r="D27" s="324">
        <v>180</v>
      </c>
      <c r="F27" s="271">
        <f>D27*E27</f>
        <v>0</v>
      </c>
    </row>
    <row r="28" spans="1:6">
      <c r="B28" s="331" t="s">
        <v>503</v>
      </c>
      <c r="C28" s="336" t="s">
        <v>445</v>
      </c>
      <c r="D28" s="324">
        <v>170</v>
      </c>
      <c r="F28" s="271">
        <f>D28*E28</f>
        <v>0</v>
      </c>
    </row>
    <row r="31" spans="1:6">
      <c r="A31" s="337"/>
      <c r="B31" s="338" t="s">
        <v>479</v>
      </c>
      <c r="C31" s="339"/>
      <c r="D31" s="337"/>
      <c r="E31" s="340"/>
      <c r="F31" s="299">
        <f>SUM(F5:F30)</f>
        <v>0</v>
      </c>
    </row>
  </sheetData>
  <hyperlinks>
    <hyperlink ref="B19" r:id="rId1" display="http://www.gerflor.com/product-ranges/coving-solutions.html"/>
  </hyperlinks>
  <pageMargins left="0.7" right="0.7" top="0.75" bottom="0.75" header="0.3" footer="0.3"/>
  <pageSetup paperSize="9" orientation="portrait" r:id="rId2"/>
  <headerFooter alignWithMargins="0">
    <oddHeader>&amp;L&amp;"Arial Narrow,Uobičajeno"&amp;9KBD GE Endoskopije prizemlje
&amp;C&amp;8TROŠKOVNIK GO RADOVA&amp;R&amp;8 st.5/&amp;P
02.2026.</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zoomScaleNormal="100" zoomScalePageLayoutView="84" workbookViewId="0">
      <selection activeCell="C79" sqref="C79"/>
    </sheetView>
  </sheetViews>
  <sheetFormatPr defaultRowHeight="16.5"/>
  <cols>
    <col min="1" max="1" width="5.7109375" style="335" bestFit="1" customWidth="1"/>
    <col min="2" max="2" width="48.5703125" style="364" customWidth="1"/>
    <col min="3" max="3" width="4.7109375" style="364" bestFit="1" customWidth="1"/>
    <col min="4" max="5" width="7" style="364" bestFit="1" customWidth="1"/>
    <col min="6" max="6" width="10.85546875" style="364" bestFit="1" customWidth="1"/>
    <col min="7" max="256" width="9.140625" style="364"/>
    <col min="257" max="257" width="5.7109375" style="364" bestFit="1" customWidth="1"/>
    <col min="258" max="258" width="48.5703125" style="364" customWidth="1"/>
    <col min="259" max="259" width="4.7109375" style="364" bestFit="1" customWidth="1"/>
    <col min="260" max="261" width="7" style="364" bestFit="1" customWidth="1"/>
    <col min="262" max="262" width="10.85546875" style="364" bestFit="1" customWidth="1"/>
    <col min="263" max="512" width="9.140625" style="364"/>
    <col min="513" max="513" width="5.7109375" style="364" bestFit="1" customWidth="1"/>
    <col min="514" max="514" width="48.5703125" style="364" customWidth="1"/>
    <col min="515" max="515" width="4.7109375" style="364" bestFit="1" customWidth="1"/>
    <col min="516" max="517" width="7" style="364" bestFit="1" customWidth="1"/>
    <col min="518" max="518" width="10.85546875" style="364" bestFit="1" customWidth="1"/>
    <col min="519" max="768" width="9.140625" style="364"/>
    <col min="769" max="769" width="5.7109375" style="364" bestFit="1" customWidth="1"/>
    <col min="770" max="770" width="48.5703125" style="364" customWidth="1"/>
    <col min="771" max="771" width="4.7109375" style="364" bestFit="1" customWidth="1"/>
    <col min="772" max="773" width="7" style="364" bestFit="1" customWidth="1"/>
    <col min="774" max="774" width="10.85546875" style="364" bestFit="1" customWidth="1"/>
    <col min="775" max="1024" width="9.140625" style="364"/>
    <col min="1025" max="1025" width="5.7109375" style="364" bestFit="1" customWidth="1"/>
    <col min="1026" max="1026" width="48.5703125" style="364" customWidth="1"/>
    <col min="1027" max="1027" width="4.7109375" style="364" bestFit="1" customWidth="1"/>
    <col min="1028" max="1029" width="7" style="364" bestFit="1" customWidth="1"/>
    <col min="1030" max="1030" width="10.85546875" style="364" bestFit="1" customWidth="1"/>
    <col min="1031" max="1280" width="9.140625" style="364"/>
    <col min="1281" max="1281" width="5.7109375" style="364" bestFit="1" customWidth="1"/>
    <col min="1282" max="1282" width="48.5703125" style="364" customWidth="1"/>
    <col min="1283" max="1283" width="4.7109375" style="364" bestFit="1" customWidth="1"/>
    <col min="1284" max="1285" width="7" style="364" bestFit="1" customWidth="1"/>
    <col min="1286" max="1286" width="10.85546875" style="364" bestFit="1" customWidth="1"/>
    <col min="1287" max="1536" width="9.140625" style="364"/>
    <col min="1537" max="1537" width="5.7109375" style="364" bestFit="1" customWidth="1"/>
    <col min="1538" max="1538" width="48.5703125" style="364" customWidth="1"/>
    <col min="1539" max="1539" width="4.7109375" style="364" bestFit="1" customWidth="1"/>
    <col min="1540" max="1541" width="7" style="364" bestFit="1" customWidth="1"/>
    <col min="1542" max="1542" width="10.85546875" style="364" bestFit="1" customWidth="1"/>
    <col min="1543" max="1792" width="9.140625" style="364"/>
    <col min="1793" max="1793" width="5.7109375" style="364" bestFit="1" customWidth="1"/>
    <col min="1794" max="1794" width="48.5703125" style="364" customWidth="1"/>
    <col min="1795" max="1795" width="4.7109375" style="364" bestFit="1" customWidth="1"/>
    <col min="1796" max="1797" width="7" style="364" bestFit="1" customWidth="1"/>
    <col min="1798" max="1798" width="10.85546875" style="364" bestFit="1" customWidth="1"/>
    <col min="1799" max="2048" width="9.140625" style="364"/>
    <col min="2049" max="2049" width="5.7109375" style="364" bestFit="1" customWidth="1"/>
    <col min="2050" max="2050" width="48.5703125" style="364" customWidth="1"/>
    <col min="2051" max="2051" width="4.7109375" style="364" bestFit="1" customWidth="1"/>
    <col min="2052" max="2053" width="7" style="364" bestFit="1" customWidth="1"/>
    <col min="2054" max="2054" width="10.85546875" style="364" bestFit="1" customWidth="1"/>
    <col min="2055" max="2304" width="9.140625" style="364"/>
    <col min="2305" max="2305" width="5.7109375" style="364" bestFit="1" customWidth="1"/>
    <col min="2306" max="2306" width="48.5703125" style="364" customWidth="1"/>
    <col min="2307" max="2307" width="4.7109375" style="364" bestFit="1" customWidth="1"/>
    <col min="2308" max="2309" width="7" style="364" bestFit="1" customWidth="1"/>
    <col min="2310" max="2310" width="10.85546875" style="364" bestFit="1" customWidth="1"/>
    <col min="2311" max="2560" width="9.140625" style="364"/>
    <col min="2561" max="2561" width="5.7109375" style="364" bestFit="1" customWidth="1"/>
    <col min="2562" max="2562" width="48.5703125" style="364" customWidth="1"/>
    <col min="2563" max="2563" width="4.7109375" style="364" bestFit="1" customWidth="1"/>
    <col min="2564" max="2565" width="7" style="364" bestFit="1" customWidth="1"/>
    <col min="2566" max="2566" width="10.85546875" style="364" bestFit="1" customWidth="1"/>
    <col min="2567" max="2816" width="9.140625" style="364"/>
    <col min="2817" max="2817" width="5.7109375" style="364" bestFit="1" customWidth="1"/>
    <col min="2818" max="2818" width="48.5703125" style="364" customWidth="1"/>
    <col min="2819" max="2819" width="4.7109375" style="364" bestFit="1" customWidth="1"/>
    <col min="2820" max="2821" width="7" style="364" bestFit="1" customWidth="1"/>
    <col min="2822" max="2822" width="10.85546875" style="364" bestFit="1" customWidth="1"/>
    <col min="2823" max="3072" width="9.140625" style="364"/>
    <col min="3073" max="3073" width="5.7109375" style="364" bestFit="1" customWidth="1"/>
    <col min="3074" max="3074" width="48.5703125" style="364" customWidth="1"/>
    <col min="3075" max="3075" width="4.7109375" style="364" bestFit="1" customWidth="1"/>
    <col min="3076" max="3077" width="7" style="364" bestFit="1" customWidth="1"/>
    <col min="3078" max="3078" width="10.85546875" style="364" bestFit="1" customWidth="1"/>
    <col min="3079" max="3328" width="9.140625" style="364"/>
    <col min="3329" max="3329" width="5.7109375" style="364" bestFit="1" customWidth="1"/>
    <col min="3330" max="3330" width="48.5703125" style="364" customWidth="1"/>
    <col min="3331" max="3331" width="4.7109375" style="364" bestFit="1" customWidth="1"/>
    <col min="3332" max="3333" width="7" style="364" bestFit="1" customWidth="1"/>
    <col min="3334" max="3334" width="10.85546875" style="364" bestFit="1" customWidth="1"/>
    <col min="3335" max="3584" width="9.140625" style="364"/>
    <col min="3585" max="3585" width="5.7109375" style="364" bestFit="1" customWidth="1"/>
    <col min="3586" max="3586" width="48.5703125" style="364" customWidth="1"/>
    <col min="3587" max="3587" width="4.7109375" style="364" bestFit="1" customWidth="1"/>
    <col min="3588" max="3589" width="7" style="364" bestFit="1" customWidth="1"/>
    <col min="3590" max="3590" width="10.85546875" style="364" bestFit="1" customWidth="1"/>
    <col min="3591" max="3840" width="9.140625" style="364"/>
    <col min="3841" max="3841" width="5.7109375" style="364" bestFit="1" customWidth="1"/>
    <col min="3842" max="3842" width="48.5703125" style="364" customWidth="1"/>
    <col min="3843" max="3843" width="4.7109375" style="364" bestFit="1" customWidth="1"/>
    <col min="3844" max="3845" width="7" style="364" bestFit="1" customWidth="1"/>
    <col min="3846" max="3846" width="10.85546875" style="364" bestFit="1" customWidth="1"/>
    <col min="3847" max="4096" width="9.140625" style="364"/>
    <col min="4097" max="4097" width="5.7109375" style="364" bestFit="1" customWidth="1"/>
    <col min="4098" max="4098" width="48.5703125" style="364" customWidth="1"/>
    <col min="4099" max="4099" width="4.7109375" style="364" bestFit="1" customWidth="1"/>
    <col min="4100" max="4101" width="7" style="364" bestFit="1" customWidth="1"/>
    <col min="4102" max="4102" width="10.85546875" style="364" bestFit="1" customWidth="1"/>
    <col min="4103" max="4352" width="9.140625" style="364"/>
    <col min="4353" max="4353" width="5.7109375" style="364" bestFit="1" customWidth="1"/>
    <col min="4354" max="4354" width="48.5703125" style="364" customWidth="1"/>
    <col min="4355" max="4355" width="4.7109375" style="364" bestFit="1" customWidth="1"/>
    <col min="4356" max="4357" width="7" style="364" bestFit="1" customWidth="1"/>
    <col min="4358" max="4358" width="10.85546875" style="364" bestFit="1" customWidth="1"/>
    <col min="4359" max="4608" width="9.140625" style="364"/>
    <col min="4609" max="4609" width="5.7109375" style="364" bestFit="1" customWidth="1"/>
    <col min="4610" max="4610" width="48.5703125" style="364" customWidth="1"/>
    <col min="4611" max="4611" width="4.7109375" style="364" bestFit="1" customWidth="1"/>
    <col min="4612" max="4613" width="7" style="364" bestFit="1" customWidth="1"/>
    <col min="4614" max="4614" width="10.85546875" style="364" bestFit="1" customWidth="1"/>
    <col min="4615" max="4864" width="9.140625" style="364"/>
    <col min="4865" max="4865" width="5.7109375" style="364" bestFit="1" customWidth="1"/>
    <col min="4866" max="4866" width="48.5703125" style="364" customWidth="1"/>
    <col min="4867" max="4867" width="4.7109375" style="364" bestFit="1" customWidth="1"/>
    <col min="4868" max="4869" width="7" style="364" bestFit="1" customWidth="1"/>
    <col min="4870" max="4870" width="10.85546875" style="364" bestFit="1" customWidth="1"/>
    <col min="4871" max="5120" width="9.140625" style="364"/>
    <col min="5121" max="5121" width="5.7109375" style="364" bestFit="1" customWidth="1"/>
    <col min="5122" max="5122" width="48.5703125" style="364" customWidth="1"/>
    <col min="5123" max="5123" width="4.7109375" style="364" bestFit="1" customWidth="1"/>
    <col min="5124" max="5125" width="7" style="364" bestFit="1" customWidth="1"/>
    <col min="5126" max="5126" width="10.85546875" style="364" bestFit="1" customWidth="1"/>
    <col min="5127" max="5376" width="9.140625" style="364"/>
    <col min="5377" max="5377" width="5.7109375" style="364" bestFit="1" customWidth="1"/>
    <col min="5378" max="5378" width="48.5703125" style="364" customWidth="1"/>
    <col min="5379" max="5379" width="4.7109375" style="364" bestFit="1" customWidth="1"/>
    <col min="5380" max="5381" width="7" style="364" bestFit="1" customWidth="1"/>
    <col min="5382" max="5382" width="10.85546875" style="364" bestFit="1" customWidth="1"/>
    <col min="5383" max="5632" width="9.140625" style="364"/>
    <col min="5633" max="5633" width="5.7109375" style="364" bestFit="1" customWidth="1"/>
    <col min="5634" max="5634" width="48.5703125" style="364" customWidth="1"/>
    <col min="5635" max="5635" width="4.7109375" style="364" bestFit="1" customWidth="1"/>
    <col min="5636" max="5637" width="7" style="364" bestFit="1" customWidth="1"/>
    <col min="5638" max="5638" width="10.85546875" style="364" bestFit="1" customWidth="1"/>
    <col min="5639" max="5888" width="9.140625" style="364"/>
    <col min="5889" max="5889" width="5.7109375" style="364" bestFit="1" customWidth="1"/>
    <col min="5890" max="5890" width="48.5703125" style="364" customWidth="1"/>
    <col min="5891" max="5891" width="4.7109375" style="364" bestFit="1" customWidth="1"/>
    <col min="5892" max="5893" width="7" style="364" bestFit="1" customWidth="1"/>
    <col min="5894" max="5894" width="10.85546875" style="364" bestFit="1" customWidth="1"/>
    <col min="5895" max="6144" width="9.140625" style="364"/>
    <col min="6145" max="6145" width="5.7109375" style="364" bestFit="1" customWidth="1"/>
    <col min="6146" max="6146" width="48.5703125" style="364" customWidth="1"/>
    <col min="6147" max="6147" width="4.7109375" style="364" bestFit="1" customWidth="1"/>
    <col min="6148" max="6149" width="7" style="364" bestFit="1" customWidth="1"/>
    <col min="6150" max="6150" width="10.85546875" style="364" bestFit="1" customWidth="1"/>
    <col min="6151" max="6400" width="9.140625" style="364"/>
    <col min="6401" max="6401" width="5.7109375" style="364" bestFit="1" customWidth="1"/>
    <col min="6402" max="6402" width="48.5703125" style="364" customWidth="1"/>
    <col min="6403" max="6403" width="4.7109375" style="364" bestFit="1" customWidth="1"/>
    <col min="6404" max="6405" width="7" style="364" bestFit="1" customWidth="1"/>
    <col min="6406" max="6406" width="10.85546875" style="364" bestFit="1" customWidth="1"/>
    <col min="6407" max="6656" width="9.140625" style="364"/>
    <col min="6657" max="6657" width="5.7109375" style="364" bestFit="1" customWidth="1"/>
    <col min="6658" max="6658" width="48.5703125" style="364" customWidth="1"/>
    <col min="6659" max="6659" width="4.7109375" style="364" bestFit="1" customWidth="1"/>
    <col min="6660" max="6661" width="7" style="364" bestFit="1" customWidth="1"/>
    <col min="6662" max="6662" width="10.85546875" style="364" bestFit="1" customWidth="1"/>
    <col min="6663" max="6912" width="9.140625" style="364"/>
    <col min="6913" max="6913" width="5.7109375" style="364" bestFit="1" customWidth="1"/>
    <col min="6914" max="6914" width="48.5703125" style="364" customWidth="1"/>
    <col min="6915" max="6915" width="4.7109375" style="364" bestFit="1" customWidth="1"/>
    <col min="6916" max="6917" width="7" style="364" bestFit="1" customWidth="1"/>
    <col min="6918" max="6918" width="10.85546875" style="364" bestFit="1" customWidth="1"/>
    <col min="6919" max="7168" width="9.140625" style="364"/>
    <col min="7169" max="7169" width="5.7109375" style="364" bestFit="1" customWidth="1"/>
    <col min="7170" max="7170" width="48.5703125" style="364" customWidth="1"/>
    <col min="7171" max="7171" width="4.7109375" style="364" bestFit="1" customWidth="1"/>
    <col min="7172" max="7173" width="7" style="364" bestFit="1" customWidth="1"/>
    <col min="7174" max="7174" width="10.85546875" style="364" bestFit="1" customWidth="1"/>
    <col min="7175" max="7424" width="9.140625" style="364"/>
    <col min="7425" max="7425" width="5.7109375" style="364" bestFit="1" customWidth="1"/>
    <col min="7426" max="7426" width="48.5703125" style="364" customWidth="1"/>
    <col min="7427" max="7427" width="4.7109375" style="364" bestFit="1" customWidth="1"/>
    <col min="7428" max="7429" width="7" style="364" bestFit="1" customWidth="1"/>
    <col min="7430" max="7430" width="10.85546875" style="364" bestFit="1" customWidth="1"/>
    <col min="7431" max="7680" width="9.140625" style="364"/>
    <col min="7681" max="7681" width="5.7109375" style="364" bestFit="1" customWidth="1"/>
    <col min="7682" max="7682" width="48.5703125" style="364" customWidth="1"/>
    <col min="7683" max="7683" width="4.7109375" style="364" bestFit="1" customWidth="1"/>
    <col min="7684" max="7685" width="7" style="364" bestFit="1" customWidth="1"/>
    <col min="7686" max="7686" width="10.85546875" style="364" bestFit="1" customWidth="1"/>
    <col min="7687" max="7936" width="9.140625" style="364"/>
    <col min="7937" max="7937" width="5.7109375" style="364" bestFit="1" customWidth="1"/>
    <col min="7938" max="7938" width="48.5703125" style="364" customWidth="1"/>
    <col min="7939" max="7939" width="4.7109375" style="364" bestFit="1" customWidth="1"/>
    <col min="7940" max="7941" width="7" style="364" bestFit="1" customWidth="1"/>
    <col min="7942" max="7942" width="10.85546875" style="364" bestFit="1" customWidth="1"/>
    <col min="7943" max="8192" width="9.140625" style="364"/>
    <col min="8193" max="8193" width="5.7109375" style="364" bestFit="1" customWidth="1"/>
    <col min="8194" max="8194" width="48.5703125" style="364" customWidth="1"/>
    <col min="8195" max="8195" width="4.7109375" style="364" bestFit="1" customWidth="1"/>
    <col min="8196" max="8197" width="7" style="364" bestFit="1" customWidth="1"/>
    <col min="8198" max="8198" width="10.85546875" style="364" bestFit="1" customWidth="1"/>
    <col min="8199" max="8448" width="9.140625" style="364"/>
    <col min="8449" max="8449" width="5.7109375" style="364" bestFit="1" customWidth="1"/>
    <col min="8450" max="8450" width="48.5703125" style="364" customWidth="1"/>
    <col min="8451" max="8451" width="4.7109375" style="364" bestFit="1" customWidth="1"/>
    <col min="8452" max="8453" width="7" style="364" bestFit="1" customWidth="1"/>
    <col min="8454" max="8454" width="10.85546875" style="364" bestFit="1" customWidth="1"/>
    <col min="8455" max="8704" width="9.140625" style="364"/>
    <col min="8705" max="8705" width="5.7109375" style="364" bestFit="1" customWidth="1"/>
    <col min="8706" max="8706" width="48.5703125" style="364" customWidth="1"/>
    <col min="8707" max="8707" width="4.7109375" style="364" bestFit="1" customWidth="1"/>
    <col min="8708" max="8709" width="7" style="364" bestFit="1" customWidth="1"/>
    <col min="8710" max="8710" width="10.85546875" style="364" bestFit="1" customWidth="1"/>
    <col min="8711" max="8960" width="9.140625" style="364"/>
    <col min="8961" max="8961" width="5.7109375" style="364" bestFit="1" customWidth="1"/>
    <col min="8962" max="8962" width="48.5703125" style="364" customWidth="1"/>
    <col min="8963" max="8963" width="4.7109375" style="364" bestFit="1" customWidth="1"/>
    <col min="8964" max="8965" width="7" style="364" bestFit="1" customWidth="1"/>
    <col min="8966" max="8966" width="10.85546875" style="364" bestFit="1" customWidth="1"/>
    <col min="8967" max="9216" width="9.140625" style="364"/>
    <col min="9217" max="9217" width="5.7109375" style="364" bestFit="1" customWidth="1"/>
    <col min="9218" max="9218" width="48.5703125" style="364" customWidth="1"/>
    <col min="9219" max="9219" width="4.7109375" style="364" bestFit="1" customWidth="1"/>
    <col min="9220" max="9221" width="7" style="364" bestFit="1" customWidth="1"/>
    <col min="9222" max="9222" width="10.85546875" style="364" bestFit="1" customWidth="1"/>
    <col min="9223" max="9472" width="9.140625" style="364"/>
    <col min="9473" max="9473" width="5.7109375" style="364" bestFit="1" customWidth="1"/>
    <col min="9474" max="9474" width="48.5703125" style="364" customWidth="1"/>
    <col min="9475" max="9475" width="4.7109375" style="364" bestFit="1" customWidth="1"/>
    <col min="9476" max="9477" width="7" style="364" bestFit="1" customWidth="1"/>
    <col min="9478" max="9478" width="10.85546875" style="364" bestFit="1" customWidth="1"/>
    <col min="9479" max="9728" width="9.140625" style="364"/>
    <col min="9729" max="9729" width="5.7109375" style="364" bestFit="1" customWidth="1"/>
    <col min="9730" max="9730" width="48.5703125" style="364" customWidth="1"/>
    <col min="9731" max="9731" width="4.7109375" style="364" bestFit="1" customWidth="1"/>
    <col min="9732" max="9733" width="7" style="364" bestFit="1" customWidth="1"/>
    <col min="9734" max="9734" width="10.85546875" style="364" bestFit="1" customWidth="1"/>
    <col min="9735" max="9984" width="9.140625" style="364"/>
    <col min="9985" max="9985" width="5.7109375" style="364" bestFit="1" customWidth="1"/>
    <col min="9986" max="9986" width="48.5703125" style="364" customWidth="1"/>
    <col min="9987" max="9987" width="4.7109375" style="364" bestFit="1" customWidth="1"/>
    <col min="9988" max="9989" width="7" style="364" bestFit="1" customWidth="1"/>
    <col min="9990" max="9990" width="10.85546875" style="364" bestFit="1" customWidth="1"/>
    <col min="9991" max="10240" width="9.140625" style="364"/>
    <col min="10241" max="10241" width="5.7109375" style="364" bestFit="1" customWidth="1"/>
    <col min="10242" max="10242" width="48.5703125" style="364" customWidth="1"/>
    <col min="10243" max="10243" width="4.7109375" style="364" bestFit="1" customWidth="1"/>
    <col min="10244" max="10245" width="7" style="364" bestFit="1" customWidth="1"/>
    <col min="10246" max="10246" width="10.85546875" style="364" bestFit="1" customWidth="1"/>
    <col min="10247" max="10496" width="9.140625" style="364"/>
    <col min="10497" max="10497" width="5.7109375" style="364" bestFit="1" customWidth="1"/>
    <col min="10498" max="10498" width="48.5703125" style="364" customWidth="1"/>
    <col min="10499" max="10499" width="4.7109375" style="364" bestFit="1" customWidth="1"/>
    <col min="10500" max="10501" width="7" style="364" bestFit="1" customWidth="1"/>
    <col min="10502" max="10502" width="10.85546875" style="364" bestFit="1" customWidth="1"/>
    <col min="10503" max="10752" width="9.140625" style="364"/>
    <col min="10753" max="10753" width="5.7109375" style="364" bestFit="1" customWidth="1"/>
    <col min="10754" max="10754" width="48.5703125" style="364" customWidth="1"/>
    <col min="10755" max="10755" width="4.7109375" style="364" bestFit="1" customWidth="1"/>
    <col min="10756" max="10757" width="7" style="364" bestFit="1" customWidth="1"/>
    <col min="10758" max="10758" width="10.85546875" style="364" bestFit="1" customWidth="1"/>
    <col min="10759" max="11008" width="9.140625" style="364"/>
    <col min="11009" max="11009" width="5.7109375" style="364" bestFit="1" customWidth="1"/>
    <col min="11010" max="11010" width="48.5703125" style="364" customWidth="1"/>
    <col min="11011" max="11011" width="4.7109375" style="364" bestFit="1" customWidth="1"/>
    <col min="11012" max="11013" width="7" style="364" bestFit="1" customWidth="1"/>
    <col min="11014" max="11014" width="10.85546875" style="364" bestFit="1" customWidth="1"/>
    <col min="11015" max="11264" width="9.140625" style="364"/>
    <col min="11265" max="11265" width="5.7109375" style="364" bestFit="1" customWidth="1"/>
    <col min="11266" max="11266" width="48.5703125" style="364" customWidth="1"/>
    <col min="11267" max="11267" width="4.7109375" style="364" bestFit="1" customWidth="1"/>
    <col min="11268" max="11269" width="7" style="364" bestFit="1" customWidth="1"/>
    <col min="11270" max="11270" width="10.85546875" style="364" bestFit="1" customWidth="1"/>
    <col min="11271" max="11520" width="9.140625" style="364"/>
    <col min="11521" max="11521" width="5.7109375" style="364" bestFit="1" customWidth="1"/>
    <col min="11522" max="11522" width="48.5703125" style="364" customWidth="1"/>
    <col min="11523" max="11523" width="4.7109375" style="364" bestFit="1" customWidth="1"/>
    <col min="11524" max="11525" width="7" style="364" bestFit="1" customWidth="1"/>
    <col min="11526" max="11526" width="10.85546875" style="364" bestFit="1" customWidth="1"/>
    <col min="11527" max="11776" width="9.140625" style="364"/>
    <col min="11777" max="11777" width="5.7109375" style="364" bestFit="1" customWidth="1"/>
    <col min="11778" max="11778" width="48.5703125" style="364" customWidth="1"/>
    <col min="11779" max="11779" width="4.7109375" style="364" bestFit="1" customWidth="1"/>
    <col min="11780" max="11781" width="7" style="364" bestFit="1" customWidth="1"/>
    <col min="11782" max="11782" width="10.85546875" style="364" bestFit="1" customWidth="1"/>
    <col min="11783" max="12032" width="9.140625" style="364"/>
    <col min="12033" max="12033" width="5.7109375" style="364" bestFit="1" customWidth="1"/>
    <col min="12034" max="12034" width="48.5703125" style="364" customWidth="1"/>
    <col min="12035" max="12035" width="4.7109375" style="364" bestFit="1" customWidth="1"/>
    <col min="12036" max="12037" width="7" style="364" bestFit="1" customWidth="1"/>
    <col min="12038" max="12038" width="10.85546875" style="364" bestFit="1" customWidth="1"/>
    <col min="12039" max="12288" width="9.140625" style="364"/>
    <col min="12289" max="12289" width="5.7109375" style="364" bestFit="1" customWidth="1"/>
    <col min="12290" max="12290" width="48.5703125" style="364" customWidth="1"/>
    <col min="12291" max="12291" width="4.7109375" style="364" bestFit="1" customWidth="1"/>
    <col min="12292" max="12293" width="7" style="364" bestFit="1" customWidth="1"/>
    <col min="12294" max="12294" width="10.85546875" style="364" bestFit="1" customWidth="1"/>
    <col min="12295" max="12544" width="9.140625" style="364"/>
    <col min="12545" max="12545" width="5.7109375" style="364" bestFit="1" customWidth="1"/>
    <col min="12546" max="12546" width="48.5703125" style="364" customWidth="1"/>
    <col min="12547" max="12547" width="4.7109375" style="364" bestFit="1" customWidth="1"/>
    <col min="12548" max="12549" width="7" style="364" bestFit="1" customWidth="1"/>
    <col min="12550" max="12550" width="10.85546875" style="364" bestFit="1" customWidth="1"/>
    <col min="12551" max="12800" width="9.140625" style="364"/>
    <col min="12801" max="12801" width="5.7109375" style="364" bestFit="1" customWidth="1"/>
    <col min="12802" max="12802" width="48.5703125" style="364" customWidth="1"/>
    <col min="12803" max="12803" width="4.7109375" style="364" bestFit="1" customWidth="1"/>
    <col min="12804" max="12805" width="7" style="364" bestFit="1" customWidth="1"/>
    <col min="12806" max="12806" width="10.85546875" style="364" bestFit="1" customWidth="1"/>
    <col min="12807" max="13056" width="9.140625" style="364"/>
    <col min="13057" max="13057" width="5.7109375" style="364" bestFit="1" customWidth="1"/>
    <col min="13058" max="13058" width="48.5703125" style="364" customWidth="1"/>
    <col min="13059" max="13059" width="4.7109375" style="364" bestFit="1" customWidth="1"/>
    <col min="13060" max="13061" width="7" style="364" bestFit="1" customWidth="1"/>
    <col min="13062" max="13062" width="10.85546875" style="364" bestFit="1" customWidth="1"/>
    <col min="13063" max="13312" width="9.140625" style="364"/>
    <col min="13313" max="13313" width="5.7109375" style="364" bestFit="1" customWidth="1"/>
    <col min="13314" max="13314" width="48.5703125" style="364" customWidth="1"/>
    <col min="13315" max="13315" width="4.7109375" style="364" bestFit="1" customWidth="1"/>
    <col min="13316" max="13317" width="7" style="364" bestFit="1" customWidth="1"/>
    <col min="13318" max="13318" width="10.85546875" style="364" bestFit="1" customWidth="1"/>
    <col min="13319" max="13568" width="9.140625" style="364"/>
    <col min="13569" max="13569" width="5.7109375" style="364" bestFit="1" customWidth="1"/>
    <col min="13570" max="13570" width="48.5703125" style="364" customWidth="1"/>
    <col min="13571" max="13571" width="4.7109375" style="364" bestFit="1" customWidth="1"/>
    <col min="13572" max="13573" width="7" style="364" bestFit="1" customWidth="1"/>
    <col min="13574" max="13574" width="10.85546875" style="364" bestFit="1" customWidth="1"/>
    <col min="13575" max="13824" width="9.140625" style="364"/>
    <col min="13825" max="13825" width="5.7109375" style="364" bestFit="1" customWidth="1"/>
    <col min="13826" max="13826" width="48.5703125" style="364" customWidth="1"/>
    <col min="13827" max="13827" width="4.7109375" style="364" bestFit="1" customWidth="1"/>
    <col min="13828" max="13829" width="7" style="364" bestFit="1" customWidth="1"/>
    <col min="13830" max="13830" width="10.85546875" style="364" bestFit="1" customWidth="1"/>
    <col min="13831" max="14080" width="9.140625" style="364"/>
    <col min="14081" max="14081" width="5.7109375" style="364" bestFit="1" customWidth="1"/>
    <col min="14082" max="14082" width="48.5703125" style="364" customWidth="1"/>
    <col min="14083" max="14083" width="4.7109375" style="364" bestFit="1" customWidth="1"/>
    <col min="14084" max="14085" width="7" style="364" bestFit="1" customWidth="1"/>
    <col min="14086" max="14086" width="10.85546875" style="364" bestFit="1" customWidth="1"/>
    <col min="14087" max="14336" width="9.140625" style="364"/>
    <col min="14337" max="14337" width="5.7109375" style="364" bestFit="1" customWidth="1"/>
    <col min="14338" max="14338" width="48.5703125" style="364" customWidth="1"/>
    <col min="14339" max="14339" width="4.7109375" style="364" bestFit="1" customWidth="1"/>
    <col min="14340" max="14341" width="7" style="364" bestFit="1" customWidth="1"/>
    <col min="14342" max="14342" width="10.85546875" style="364" bestFit="1" customWidth="1"/>
    <col min="14343" max="14592" width="9.140625" style="364"/>
    <col min="14593" max="14593" width="5.7109375" style="364" bestFit="1" customWidth="1"/>
    <col min="14594" max="14594" width="48.5703125" style="364" customWidth="1"/>
    <col min="14595" max="14595" width="4.7109375" style="364" bestFit="1" customWidth="1"/>
    <col min="14596" max="14597" width="7" style="364" bestFit="1" customWidth="1"/>
    <col min="14598" max="14598" width="10.85546875" style="364" bestFit="1" customWidth="1"/>
    <col min="14599" max="14848" width="9.140625" style="364"/>
    <col min="14849" max="14849" width="5.7109375" style="364" bestFit="1" customWidth="1"/>
    <col min="14850" max="14850" width="48.5703125" style="364" customWidth="1"/>
    <col min="14851" max="14851" width="4.7109375" style="364" bestFit="1" customWidth="1"/>
    <col min="14852" max="14853" width="7" style="364" bestFit="1" customWidth="1"/>
    <col min="14854" max="14854" width="10.85546875" style="364" bestFit="1" customWidth="1"/>
    <col min="14855" max="15104" width="9.140625" style="364"/>
    <col min="15105" max="15105" width="5.7109375" style="364" bestFit="1" customWidth="1"/>
    <col min="15106" max="15106" width="48.5703125" style="364" customWidth="1"/>
    <col min="15107" max="15107" width="4.7109375" style="364" bestFit="1" customWidth="1"/>
    <col min="15108" max="15109" width="7" style="364" bestFit="1" customWidth="1"/>
    <col min="15110" max="15110" width="10.85546875" style="364" bestFit="1" customWidth="1"/>
    <col min="15111" max="15360" width="9.140625" style="364"/>
    <col min="15361" max="15361" width="5.7109375" style="364" bestFit="1" customWidth="1"/>
    <col min="15362" max="15362" width="48.5703125" style="364" customWidth="1"/>
    <col min="15363" max="15363" width="4.7109375" style="364" bestFit="1" customWidth="1"/>
    <col min="15364" max="15365" width="7" style="364" bestFit="1" customWidth="1"/>
    <col min="15366" max="15366" width="10.85546875" style="364" bestFit="1" customWidth="1"/>
    <col min="15367" max="15616" width="9.140625" style="364"/>
    <col min="15617" max="15617" width="5.7109375" style="364" bestFit="1" customWidth="1"/>
    <col min="15618" max="15618" width="48.5703125" style="364" customWidth="1"/>
    <col min="15619" max="15619" width="4.7109375" style="364" bestFit="1" customWidth="1"/>
    <col min="15620" max="15621" width="7" style="364" bestFit="1" customWidth="1"/>
    <col min="15622" max="15622" width="10.85546875" style="364" bestFit="1" customWidth="1"/>
    <col min="15623" max="15872" width="9.140625" style="364"/>
    <col min="15873" max="15873" width="5.7109375" style="364" bestFit="1" customWidth="1"/>
    <col min="15874" max="15874" width="48.5703125" style="364" customWidth="1"/>
    <col min="15875" max="15875" width="4.7109375" style="364" bestFit="1" customWidth="1"/>
    <col min="15876" max="15877" width="7" style="364" bestFit="1" customWidth="1"/>
    <col min="15878" max="15878" width="10.85546875" style="364" bestFit="1" customWidth="1"/>
    <col min="15879" max="16128" width="9.140625" style="364"/>
    <col min="16129" max="16129" width="5.7109375" style="364" bestFit="1" customWidth="1"/>
    <col min="16130" max="16130" width="48.5703125" style="364" customWidth="1"/>
    <col min="16131" max="16131" width="4.7109375" style="364" bestFit="1" customWidth="1"/>
    <col min="16132" max="16133" width="7" style="364" bestFit="1" customWidth="1"/>
    <col min="16134" max="16134" width="10.85546875" style="364" bestFit="1" customWidth="1"/>
    <col min="16135" max="16384" width="9.140625" style="364"/>
  </cols>
  <sheetData>
    <row r="1" spans="1:6" s="324" customFormat="1" ht="49.5">
      <c r="A1" s="318" t="s">
        <v>378</v>
      </c>
      <c r="B1" s="319" t="s">
        <v>379</v>
      </c>
      <c r="C1" s="320" t="s">
        <v>380</v>
      </c>
      <c r="D1" s="321"/>
      <c r="E1" s="322" t="s">
        <v>381</v>
      </c>
      <c r="F1" s="323" t="s">
        <v>382</v>
      </c>
    </row>
    <row r="2" spans="1:6" s="324" customFormat="1">
      <c r="A2" s="341"/>
      <c r="B2" s="342"/>
      <c r="C2" s="331"/>
      <c r="D2" s="343"/>
      <c r="E2" s="344"/>
      <c r="F2" s="345"/>
    </row>
    <row r="3" spans="1:6" s="324" customFormat="1">
      <c r="A3" s="335"/>
      <c r="B3" s="346" t="s">
        <v>504</v>
      </c>
      <c r="C3" s="347"/>
      <c r="D3" s="347"/>
      <c r="E3" s="348"/>
      <c r="F3" s="349"/>
    </row>
    <row r="4" spans="1:6" s="324" customFormat="1">
      <c r="A4" s="335"/>
      <c r="B4" s="346"/>
      <c r="C4" s="347"/>
      <c r="D4" s="347"/>
      <c r="E4" s="348"/>
      <c r="F4" s="349"/>
    </row>
    <row r="5" spans="1:6" s="324" customFormat="1">
      <c r="A5" s="335"/>
      <c r="B5" s="335" t="s">
        <v>505</v>
      </c>
      <c r="C5" s="347"/>
      <c r="D5" s="347"/>
      <c r="E5" s="348"/>
      <c r="F5" s="349"/>
    </row>
    <row r="6" spans="1:6" s="324" customFormat="1" ht="66">
      <c r="A6" s="335"/>
      <c r="B6" s="350" t="s">
        <v>506</v>
      </c>
      <c r="C6" s="347"/>
      <c r="D6" s="347"/>
      <c r="E6" s="348"/>
      <c r="F6" s="349"/>
    </row>
    <row r="7" spans="1:6" s="324" customFormat="1">
      <c r="A7" s="335"/>
      <c r="B7" s="350" t="s">
        <v>507</v>
      </c>
      <c r="C7" s="347"/>
      <c r="D7" s="347"/>
      <c r="E7" s="348"/>
      <c r="F7" s="349"/>
    </row>
    <row r="8" spans="1:6" s="324" customFormat="1">
      <c r="A8" s="335"/>
      <c r="B8" s="350" t="s">
        <v>508</v>
      </c>
      <c r="C8" s="347"/>
      <c r="D8" s="347"/>
      <c r="E8" s="348"/>
      <c r="F8" s="349"/>
    </row>
    <row r="9" spans="1:6" s="324" customFormat="1" ht="33">
      <c r="A9" s="335"/>
      <c r="B9" s="335" t="s">
        <v>509</v>
      </c>
      <c r="C9" s="347"/>
      <c r="D9" s="347"/>
      <c r="E9" s="348"/>
      <c r="F9" s="349"/>
    </row>
    <row r="10" spans="1:6" s="324" customFormat="1" ht="66">
      <c r="A10" s="335"/>
      <c r="B10" s="350" t="s">
        <v>510</v>
      </c>
      <c r="C10" s="347"/>
      <c r="D10" s="347"/>
      <c r="E10" s="348"/>
      <c r="F10" s="349"/>
    </row>
    <row r="11" spans="1:6" s="324" customFormat="1">
      <c r="A11" s="335"/>
      <c r="B11" s="350" t="s">
        <v>511</v>
      </c>
      <c r="C11" s="347"/>
      <c r="D11" s="347"/>
      <c r="E11" s="348"/>
      <c r="F11" s="349"/>
    </row>
    <row r="12" spans="1:6" s="324" customFormat="1" ht="66">
      <c r="A12" s="335"/>
      <c r="B12" s="350" t="s">
        <v>512</v>
      </c>
      <c r="C12" s="347"/>
      <c r="D12" s="347"/>
      <c r="E12" s="348"/>
      <c r="F12" s="349"/>
    </row>
    <row r="13" spans="1:6" s="324" customFormat="1" ht="49.5">
      <c r="A13" s="335"/>
      <c r="B13" s="350" t="s">
        <v>513</v>
      </c>
      <c r="C13" s="347"/>
      <c r="D13" s="347"/>
      <c r="E13" s="348"/>
      <c r="F13" s="349"/>
    </row>
    <row r="14" spans="1:6" s="324" customFormat="1" ht="33">
      <c r="A14" s="335"/>
      <c r="B14" s="350" t="s">
        <v>514</v>
      </c>
      <c r="C14" s="347"/>
      <c r="D14" s="347"/>
      <c r="E14" s="348"/>
      <c r="F14" s="349"/>
    </row>
    <row r="15" spans="1:6" s="324" customFormat="1" ht="33">
      <c r="A15" s="335"/>
      <c r="B15" s="350" t="s">
        <v>515</v>
      </c>
      <c r="C15" s="347"/>
      <c r="D15" s="347"/>
      <c r="E15" s="348"/>
      <c r="F15" s="349"/>
    </row>
    <row r="16" spans="1:6" s="324" customFormat="1">
      <c r="A16" s="335"/>
      <c r="B16" s="350" t="s">
        <v>511</v>
      </c>
      <c r="C16" s="347"/>
      <c r="D16" s="347"/>
      <c r="E16" s="348"/>
      <c r="F16" s="349"/>
    </row>
    <row r="17" spans="1:6" s="324" customFormat="1" ht="33">
      <c r="A17" s="335"/>
      <c r="B17" s="350" t="s">
        <v>516</v>
      </c>
      <c r="C17" s="347"/>
      <c r="D17" s="347"/>
      <c r="E17" s="348"/>
      <c r="F17" s="349"/>
    </row>
    <row r="18" spans="1:6" s="324" customFormat="1">
      <c r="A18" s="335"/>
      <c r="B18" s="350" t="s">
        <v>517</v>
      </c>
      <c r="C18" s="347"/>
      <c r="D18" s="347"/>
      <c r="E18" s="348"/>
      <c r="F18" s="349"/>
    </row>
    <row r="19" spans="1:6" s="324" customFormat="1">
      <c r="A19" s="335"/>
      <c r="B19" s="350" t="s">
        <v>396</v>
      </c>
      <c r="C19" s="347"/>
      <c r="D19" s="347"/>
      <c r="E19" s="348"/>
      <c r="F19" s="349"/>
    </row>
    <row r="20" spans="1:6" s="324" customFormat="1">
      <c r="A20" s="335"/>
      <c r="B20" s="350" t="s">
        <v>363</v>
      </c>
      <c r="C20" s="347"/>
      <c r="D20" s="347"/>
      <c r="E20" s="348"/>
      <c r="F20" s="349"/>
    </row>
    <row r="21" spans="1:6" s="324" customFormat="1">
      <c r="A21" s="335"/>
      <c r="B21" s="350" t="s">
        <v>450</v>
      </c>
      <c r="C21" s="347"/>
      <c r="D21" s="347"/>
      <c r="E21" s="348"/>
      <c r="F21" s="349"/>
    </row>
    <row r="22" spans="1:6" s="324" customFormat="1">
      <c r="A22" s="335"/>
      <c r="B22" s="350" t="s">
        <v>518</v>
      </c>
      <c r="C22" s="347"/>
      <c r="D22" s="347"/>
      <c r="E22" s="348"/>
      <c r="F22" s="349"/>
    </row>
    <row r="23" spans="1:6" s="324" customFormat="1" ht="33">
      <c r="A23" s="335"/>
      <c r="B23" s="350" t="s">
        <v>519</v>
      </c>
      <c r="C23" s="347"/>
      <c r="D23" s="347"/>
      <c r="E23" s="348"/>
      <c r="F23" s="349"/>
    </row>
    <row r="24" spans="1:6" s="324" customFormat="1">
      <c r="A24" s="335"/>
      <c r="B24" s="350" t="s">
        <v>520</v>
      </c>
      <c r="C24" s="347"/>
      <c r="D24" s="347"/>
      <c r="E24" s="348"/>
      <c r="F24" s="349"/>
    </row>
    <row r="25" spans="1:6" s="324" customFormat="1">
      <c r="A25" s="335"/>
      <c r="B25" s="350"/>
      <c r="C25" s="347"/>
      <c r="D25" s="347"/>
      <c r="E25" s="348"/>
      <c r="F25" s="349"/>
    </row>
    <row r="26" spans="1:6" s="324" customFormat="1">
      <c r="A26" s="335" t="s">
        <v>521</v>
      </c>
      <c r="B26" s="350" t="s">
        <v>522</v>
      </c>
      <c r="C26" s="347"/>
      <c r="D26" s="347"/>
      <c r="E26" s="348"/>
      <c r="F26" s="349"/>
    </row>
    <row r="27" spans="1:6" s="324" customFormat="1" ht="66">
      <c r="A27" s="335"/>
      <c r="B27" s="350" t="s">
        <v>523</v>
      </c>
      <c r="C27" s="347"/>
      <c r="D27" s="347"/>
      <c r="E27" s="348"/>
      <c r="F27" s="349"/>
    </row>
    <row r="28" spans="1:6" s="324" customFormat="1">
      <c r="A28" s="335"/>
      <c r="B28" s="350" t="s">
        <v>524</v>
      </c>
      <c r="C28" s="347"/>
      <c r="D28" s="347"/>
      <c r="E28" s="348"/>
      <c r="F28" s="349"/>
    </row>
    <row r="29" spans="1:6" s="324" customFormat="1">
      <c r="A29" s="335"/>
      <c r="B29" s="350" t="s">
        <v>525</v>
      </c>
      <c r="C29" s="347"/>
      <c r="D29" s="347"/>
      <c r="E29" s="348"/>
      <c r="F29" s="349"/>
    </row>
    <row r="30" spans="1:6" s="324" customFormat="1">
      <c r="A30" s="335"/>
      <c r="B30" s="350" t="s">
        <v>526</v>
      </c>
      <c r="C30" s="347"/>
      <c r="D30" s="347"/>
      <c r="E30" s="348"/>
      <c r="F30" s="349"/>
    </row>
    <row r="31" spans="1:6" s="324" customFormat="1">
      <c r="A31" s="335"/>
      <c r="B31" s="350" t="s">
        <v>527</v>
      </c>
      <c r="C31" s="347"/>
      <c r="D31" s="347"/>
      <c r="E31" s="348"/>
      <c r="F31" s="349"/>
    </row>
    <row r="32" spans="1:6" s="324" customFormat="1">
      <c r="A32" s="335"/>
      <c r="B32" s="350" t="s">
        <v>528</v>
      </c>
      <c r="C32" s="347"/>
      <c r="D32" s="347"/>
      <c r="E32" s="348"/>
      <c r="F32" s="349"/>
    </row>
    <row r="33" spans="1:6" s="324" customFormat="1">
      <c r="A33" s="335"/>
      <c r="B33" s="350" t="s">
        <v>529</v>
      </c>
      <c r="C33" s="347"/>
      <c r="D33" s="347"/>
      <c r="E33" s="348"/>
      <c r="F33" s="349"/>
    </row>
    <row r="34" spans="1:6" s="324" customFormat="1">
      <c r="A34" s="335"/>
      <c r="B34" s="350" t="s">
        <v>530</v>
      </c>
      <c r="C34" s="347"/>
      <c r="D34" s="347"/>
      <c r="E34" s="348"/>
      <c r="F34" s="349"/>
    </row>
    <row r="35" spans="1:6" s="324" customFormat="1">
      <c r="A35" s="335"/>
      <c r="B35" s="350" t="s">
        <v>531</v>
      </c>
      <c r="C35" s="347" t="s">
        <v>179</v>
      </c>
      <c r="D35" s="347">
        <v>16</v>
      </c>
      <c r="E35" s="333"/>
      <c r="F35" s="271">
        <f>D35*E35</f>
        <v>0</v>
      </c>
    </row>
    <row r="36" spans="1:6" s="324" customFormat="1">
      <c r="A36" s="335"/>
      <c r="B36" s="351"/>
      <c r="C36" s="347"/>
      <c r="D36" s="347"/>
      <c r="E36" s="348"/>
      <c r="F36" s="349"/>
    </row>
    <row r="37" spans="1:6" s="324" customFormat="1" ht="49.5">
      <c r="A37" s="335" t="s">
        <v>532</v>
      </c>
      <c r="B37" s="350" t="s">
        <v>533</v>
      </c>
      <c r="C37" s="347"/>
      <c r="D37" s="347"/>
      <c r="E37" s="348"/>
      <c r="F37" s="349"/>
    </row>
    <row r="38" spans="1:6" s="324" customFormat="1">
      <c r="A38" s="335"/>
      <c r="B38" s="350" t="s">
        <v>524</v>
      </c>
      <c r="C38" s="347"/>
      <c r="D38" s="347"/>
      <c r="E38" s="348"/>
      <c r="F38" s="349"/>
    </row>
    <row r="39" spans="1:6" s="324" customFormat="1">
      <c r="A39" s="335"/>
      <c r="B39" s="350" t="s">
        <v>525</v>
      </c>
      <c r="C39" s="347"/>
      <c r="D39" s="347"/>
      <c r="E39" s="348"/>
      <c r="F39" s="349"/>
    </row>
    <row r="40" spans="1:6" s="324" customFormat="1">
      <c r="A40" s="335"/>
      <c r="B40" s="350" t="s">
        <v>534</v>
      </c>
      <c r="C40" s="347"/>
      <c r="D40" s="347"/>
      <c r="E40" s="348"/>
      <c r="F40" s="349"/>
    </row>
    <row r="41" spans="1:6" s="324" customFormat="1">
      <c r="A41" s="335"/>
      <c r="B41" s="350" t="s">
        <v>527</v>
      </c>
      <c r="C41" s="347"/>
      <c r="D41" s="347"/>
      <c r="E41" s="348"/>
      <c r="F41" s="349"/>
    </row>
    <row r="42" spans="1:6" s="324" customFormat="1">
      <c r="A42" s="335"/>
      <c r="B42" s="350" t="s">
        <v>535</v>
      </c>
      <c r="C42" s="347"/>
      <c r="D42" s="347"/>
      <c r="E42" s="348"/>
      <c r="F42" s="349"/>
    </row>
    <row r="43" spans="1:6" s="324" customFormat="1">
      <c r="A43" s="335"/>
      <c r="B43" s="350" t="s">
        <v>529</v>
      </c>
      <c r="C43" s="347"/>
      <c r="D43" s="347"/>
      <c r="E43" s="348"/>
      <c r="F43" s="349"/>
    </row>
    <row r="44" spans="1:6" s="324" customFormat="1">
      <c r="A44" s="335"/>
      <c r="B44" s="350" t="s">
        <v>530</v>
      </c>
      <c r="C44" s="347"/>
      <c r="D44" s="347"/>
      <c r="E44" s="348"/>
      <c r="F44" s="349"/>
    </row>
    <row r="45" spans="1:6" s="324" customFormat="1">
      <c r="A45" s="335"/>
      <c r="B45" s="350" t="s">
        <v>531</v>
      </c>
      <c r="C45" s="347" t="s">
        <v>179</v>
      </c>
      <c r="D45" s="347">
        <v>9.5</v>
      </c>
      <c r="E45" s="333"/>
      <c r="F45" s="271">
        <f>D45*E45</f>
        <v>0</v>
      </c>
    </row>
    <row r="46" spans="1:6" s="324" customFormat="1">
      <c r="A46" s="335"/>
      <c r="B46" s="351"/>
      <c r="C46" s="347"/>
      <c r="D46" s="347"/>
      <c r="E46" s="348"/>
      <c r="F46" s="349"/>
    </row>
    <row r="47" spans="1:6" s="324" customFormat="1" ht="33">
      <c r="A47" s="335" t="s">
        <v>532</v>
      </c>
      <c r="B47" s="335" t="s">
        <v>536</v>
      </c>
      <c r="C47" s="347"/>
      <c r="D47" s="347"/>
      <c r="E47" s="348"/>
      <c r="F47" s="349"/>
    </row>
    <row r="48" spans="1:6" s="324" customFormat="1" ht="33">
      <c r="A48" s="335"/>
      <c r="B48" s="335" t="s">
        <v>537</v>
      </c>
      <c r="C48" s="347"/>
      <c r="D48" s="347"/>
      <c r="E48" s="348"/>
      <c r="F48" s="349"/>
    </row>
    <row r="49" spans="1:6" s="324" customFormat="1" ht="33">
      <c r="A49" s="335"/>
      <c r="B49" s="335" t="s">
        <v>538</v>
      </c>
      <c r="C49" s="347"/>
      <c r="D49" s="347"/>
      <c r="E49" s="348"/>
      <c r="F49" s="349"/>
    </row>
    <row r="50" spans="1:6" s="352" customFormat="1">
      <c r="B50" s="350" t="s">
        <v>539</v>
      </c>
      <c r="C50" s="353"/>
      <c r="D50" s="354"/>
      <c r="E50" s="354"/>
    </row>
    <row r="51" spans="1:6" s="352" customFormat="1">
      <c r="B51" s="350" t="s">
        <v>540</v>
      </c>
      <c r="C51" s="353"/>
      <c r="D51" s="354"/>
      <c r="E51" s="354"/>
    </row>
    <row r="52" spans="1:6" s="352" customFormat="1">
      <c r="B52" s="350" t="s">
        <v>541</v>
      </c>
      <c r="C52" s="353"/>
      <c r="D52" s="354"/>
      <c r="E52" s="354"/>
    </row>
    <row r="53" spans="1:6" s="352" customFormat="1">
      <c r="B53" s="350" t="s">
        <v>542</v>
      </c>
      <c r="C53" s="353"/>
      <c r="D53" s="354"/>
      <c r="E53" s="354"/>
    </row>
    <row r="54" spans="1:6" s="352" customFormat="1">
      <c r="B54" s="350" t="s">
        <v>543</v>
      </c>
      <c r="C54" s="353"/>
      <c r="D54" s="354"/>
      <c r="E54" s="354"/>
    </row>
    <row r="55" spans="1:6" s="352" customFormat="1">
      <c r="B55" s="350" t="s">
        <v>544</v>
      </c>
      <c r="C55" s="353"/>
      <c r="D55" s="354"/>
      <c r="E55" s="354"/>
    </row>
    <row r="56" spans="1:6" s="352" customFormat="1">
      <c r="B56" s="350" t="s">
        <v>545</v>
      </c>
      <c r="C56" s="353"/>
      <c r="D56" s="354"/>
      <c r="E56" s="354"/>
    </row>
    <row r="57" spans="1:6" s="352" customFormat="1">
      <c r="B57" s="350"/>
      <c r="C57" s="347" t="s">
        <v>179</v>
      </c>
      <c r="D57" s="347">
        <v>20.5</v>
      </c>
      <c r="E57" s="333"/>
      <c r="F57" s="271">
        <f>D57*E57</f>
        <v>0</v>
      </c>
    </row>
    <row r="58" spans="1:6" s="324" customFormat="1">
      <c r="A58" s="335"/>
      <c r="B58" s="350"/>
    </row>
    <row r="59" spans="1:6" s="324" customFormat="1">
      <c r="A59" s="335"/>
      <c r="B59" s="335" t="s">
        <v>546</v>
      </c>
      <c r="C59" s="347"/>
      <c r="D59" s="347"/>
      <c r="E59" s="348"/>
      <c r="F59" s="349"/>
    </row>
    <row r="60" spans="1:6" s="324" customFormat="1">
      <c r="A60" s="335"/>
      <c r="B60" s="335" t="s">
        <v>547</v>
      </c>
      <c r="C60" s="347"/>
      <c r="D60" s="347"/>
      <c r="E60" s="348"/>
      <c r="F60" s="349"/>
    </row>
    <row r="61" spans="1:6" s="352" customFormat="1">
      <c r="B61" s="350" t="s">
        <v>548</v>
      </c>
      <c r="C61" s="353"/>
      <c r="D61" s="354"/>
      <c r="E61" s="354"/>
    </row>
    <row r="62" spans="1:6" s="352" customFormat="1">
      <c r="B62" s="350" t="s">
        <v>542</v>
      </c>
      <c r="C62" s="353"/>
      <c r="D62" s="354"/>
      <c r="E62" s="354"/>
    </row>
    <row r="63" spans="1:6" s="352" customFormat="1">
      <c r="B63" s="350" t="s">
        <v>549</v>
      </c>
      <c r="C63" s="353"/>
      <c r="D63" s="354"/>
      <c r="E63" s="354"/>
    </row>
    <row r="64" spans="1:6" s="352" customFormat="1">
      <c r="B64" s="350" t="s">
        <v>550</v>
      </c>
      <c r="C64" s="353"/>
      <c r="D64" s="354"/>
      <c r="E64" s="354"/>
    </row>
    <row r="65" spans="1:6" s="352" customFormat="1">
      <c r="B65" s="350" t="s">
        <v>545</v>
      </c>
      <c r="C65" s="353"/>
      <c r="D65" s="354"/>
      <c r="E65" s="354"/>
    </row>
    <row r="66" spans="1:6" s="352" customFormat="1">
      <c r="B66" s="350" t="s">
        <v>551</v>
      </c>
      <c r="C66" s="347" t="s">
        <v>179</v>
      </c>
      <c r="D66" s="347">
        <v>20.5</v>
      </c>
      <c r="E66" s="333"/>
      <c r="F66" s="271">
        <f>D66*E66</f>
        <v>0</v>
      </c>
    </row>
    <row r="67" spans="1:6" s="352" customFormat="1">
      <c r="B67" s="350"/>
      <c r="C67" s="347"/>
      <c r="D67" s="347"/>
      <c r="E67" s="348"/>
      <c r="F67" s="349"/>
    </row>
    <row r="68" spans="1:6" s="324" customFormat="1">
      <c r="A68" s="335" t="s">
        <v>552</v>
      </c>
      <c r="B68" s="335" t="s">
        <v>553</v>
      </c>
      <c r="C68" s="347"/>
      <c r="D68" s="347"/>
      <c r="E68" s="348"/>
      <c r="F68" s="349"/>
    </row>
    <row r="69" spans="1:6" s="324" customFormat="1">
      <c r="A69" s="335"/>
      <c r="B69" s="335" t="s">
        <v>554</v>
      </c>
      <c r="C69" s="347"/>
      <c r="D69" s="347"/>
      <c r="E69" s="348"/>
      <c r="F69" s="349"/>
    </row>
    <row r="70" spans="1:6" s="352" customFormat="1">
      <c r="B70" s="350" t="s">
        <v>555</v>
      </c>
      <c r="C70" s="353"/>
      <c r="D70" s="354"/>
      <c r="E70" s="354"/>
    </row>
    <row r="71" spans="1:6" s="352" customFormat="1">
      <c r="B71" s="350" t="s">
        <v>542</v>
      </c>
      <c r="C71" s="353"/>
      <c r="D71" s="354"/>
      <c r="E71" s="354"/>
    </row>
    <row r="72" spans="1:6" s="352" customFormat="1">
      <c r="B72" s="350" t="s">
        <v>549</v>
      </c>
      <c r="C72" s="353"/>
      <c r="D72" s="354"/>
      <c r="E72" s="354"/>
    </row>
    <row r="73" spans="1:6" s="352" customFormat="1">
      <c r="B73" s="350" t="s">
        <v>550</v>
      </c>
      <c r="C73" s="347" t="s">
        <v>179</v>
      </c>
      <c r="D73" s="347">
        <v>4.2</v>
      </c>
      <c r="E73" s="333"/>
      <c r="F73" s="271">
        <f>D73*E73</f>
        <v>0</v>
      </c>
    </row>
    <row r="74" spans="1:6" s="352" customFormat="1">
      <c r="B74" s="350"/>
    </row>
    <row r="75" spans="1:6" s="352" customFormat="1">
      <c r="B75" s="350"/>
      <c r="C75" s="347"/>
      <c r="D75" s="347"/>
      <c r="E75" s="348"/>
      <c r="F75" s="349"/>
    </row>
    <row r="76" spans="1:6" s="324" customFormat="1">
      <c r="A76" s="335"/>
      <c r="B76" s="351"/>
      <c r="C76" s="355"/>
      <c r="D76" s="356"/>
      <c r="E76" s="333"/>
      <c r="F76" s="357"/>
    </row>
    <row r="77" spans="1:6" s="324" customFormat="1">
      <c r="A77" s="358"/>
      <c r="B77" s="359" t="s">
        <v>556</v>
      </c>
      <c r="C77" s="360" t="s">
        <v>557</v>
      </c>
      <c r="D77" s="361"/>
      <c r="E77" s="362"/>
      <c r="F77" s="363">
        <f>SUM(E11:F76)</f>
        <v>0</v>
      </c>
    </row>
    <row r="79" spans="1:6">
      <c r="C79" s="360"/>
      <c r="D79" s="361"/>
      <c r="E79" s="362"/>
      <c r="F79" s="363"/>
    </row>
  </sheetData>
  <pageMargins left="0.7" right="0.7" top="0.75" bottom="0.75" header="0.3" footer="0.3"/>
  <pageSetup paperSize="9" orientation="portrait" r:id="rId1"/>
  <headerFooter>
    <oddHeader>&amp;L&amp;"Arial Narrow,Uobičajeno"&amp;9KBD GE Endoskopije prizemlje
 &amp;CTROSKOVNIK GO RADOVA&amp;Rst.1/&amp;P
02.2026</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Normal="100" zoomScalePageLayoutView="94" workbookViewId="0">
      <selection activeCell="F33" sqref="F33"/>
    </sheetView>
  </sheetViews>
  <sheetFormatPr defaultRowHeight="12.75"/>
  <cols>
    <col min="1" max="1" width="6" style="378" customWidth="1"/>
    <col min="2" max="2" width="49.7109375" style="378" customWidth="1"/>
    <col min="3" max="3" width="4" style="378" bestFit="1" customWidth="1"/>
    <col min="4" max="5" width="9" style="378" bestFit="1" customWidth="1"/>
    <col min="6" max="6" width="11.28515625" style="378" customWidth="1"/>
    <col min="7" max="256" width="9.140625" style="378"/>
    <col min="257" max="257" width="6" style="378" customWidth="1"/>
    <col min="258" max="258" width="49.7109375" style="378" customWidth="1"/>
    <col min="259" max="259" width="4" style="378" bestFit="1" customWidth="1"/>
    <col min="260" max="261" width="9" style="378" bestFit="1" customWidth="1"/>
    <col min="262" max="262" width="11.28515625" style="378" customWidth="1"/>
    <col min="263" max="512" width="9.140625" style="378"/>
    <col min="513" max="513" width="6" style="378" customWidth="1"/>
    <col min="514" max="514" width="49.7109375" style="378" customWidth="1"/>
    <col min="515" max="515" width="4" style="378" bestFit="1" customWidth="1"/>
    <col min="516" max="517" width="9" style="378" bestFit="1" customWidth="1"/>
    <col min="518" max="518" width="11.28515625" style="378" customWidth="1"/>
    <col min="519" max="768" width="9.140625" style="378"/>
    <col min="769" max="769" width="6" style="378" customWidth="1"/>
    <col min="770" max="770" width="49.7109375" style="378" customWidth="1"/>
    <col min="771" max="771" width="4" style="378" bestFit="1" customWidth="1"/>
    <col min="772" max="773" width="9" style="378" bestFit="1" customWidth="1"/>
    <col min="774" max="774" width="11.28515625" style="378" customWidth="1"/>
    <col min="775" max="1024" width="9.140625" style="378"/>
    <col min="1025" max="1025" width="6" style="378" customWidth="1"/>
    <col min="1026" max="1026" width="49.7109375" style="378" customWidth="1"/>
    <col min="1027" max="1027" width="4" style="378" bestFit="1" customWidth="1"/>
    <col min="1028" max="1029" width="9" style="378" bestFit="1" customWidth="1"/>
    <col min="1030" max="1030" width="11.28515625" style="378" customWidth="1"/>
    <col min="1031" max="1280" width="9.140625" style="378"/>
    <col min="1281" max="1281" width="6" style="378" customWidth="1"/>
    <col min="1282" max="1282" width="49.7109375" style="378" customWidth="1"/>
    <col min="1283" max="1283" width="4" style="378" bestFit="1" customWidth="1"/>
    <col min="1284" max="1285" width="9" style="378" bestFit="1" customWidth="1"/>
    <col min="1286" max="1286" width="11.28515625" style="378" customWidth="1"/>
    <col min="1287" max="1536" width="9.140625" style="378"/>
    <col min="1537" max="1537" width="6" style="378" customWidth="1"/>
    <col min="1538" max="1538" width="49.7109375" style="378" customWidth="1"/>
    <col min="1539" max="1539" width="4" style="378" bestFit="1" customWidth="1"/>
    <col min="1540" max="1541" width="9" style="378" bestFit="1" customWidth="1"/>
    <col min="1542" max="1542" width="11.28515625" style="378" customWidth="1"/>
    <col min="1543" max="1792" width="9.140625" style="378"/>
    <col min="1793" max="1793" width="6" style="378" customWidth="1"/>
    <col min="1794" max="1794" width="49.7109375" style="378" customWidth="1"/>
    <col min="1795" max="1795" width="4" style="378" bestFit="1" customWidth="1"/>
    <col min="1796" max="1797" width="9" style="378" bestFit="1" customWidth="1"/>
    <col min="1798" max="1798" width="11.28515625" style="378" customWidth="1"/>
    <col min="1799" max="2048" width="9.140625" style="378"/>
    <col min="2049" max="2049" width="6" style="378" customWidth="1"/>
    <col min="2050" max="2050" width="49.7109375" style="378" customWidth="1"/>
    <col min="2051" max="2051" width="4" style="378" bestFit="1" customWidth="1"/>
    <col min="2052" max="2053" width="9" style="378" bestFit="1" customWidth="1"/>
    <col min="2054" max="2054" width="11.28515625" style="378" customWidth="1"/>
    <col min="2055" max="2304" width="9.140625" style="378"/>
    <col min="2305" max="2305" width="6" style="378" customWidth="1"/>
    <col min="2306" max="2306" width="49.7109375" style="378" customWidth="1"/>
    <col min="2307" max="2307" width="4" style="378" bestFit="1" customWidth="1"/>
    <col min="2308" max="2309" width="9" style="378" bestFit="1" customWidth="1"/>
    <col min="2310" max="2310" width="11.28515625" style="378" customWidth="1"/>
    <col min="2311" max="2560" width="9.140625" style="378"/>
    <col min="2561" max="2561" width="6" style="378" customWidth="1"/>
    <col min="2562" max="2562" width="49.7109375" style="378" customWidth="1"/>
    <col min="2563" max="2563" width="4" style="378" bestFit="1" customWidth="1"/>
    <col min="2564" max="2565" width="9" style="378" bestFit="1" customWidth="1"/>
    <col min="2566" max="2566" width="11.28515625" style="378" customWidth="1"/>
    <col min="2567" max="2816" width="9.140625" style="378"/>
    <col min="2817" max="2817" width="6" style="378" customWidth="1"/>
    <col min="2818" max="2818" width="49.7109375" style="378" customWidth="1"/>
    <col min="2819" max="2819" width="4" style="378" bestFit="1" customWidth="1"/>
    <col min="2820" max="2821" width="9" style="378" bestFit="1" customWidth="1"/>
    <col min="2822" max="2822" width="11.28515625" style="378" customWidth="1"/>
    <col min="2823" max="3072" width="9.140625" style="378"/>
    <col min="3073" max="3073" width="6" style="378" customWidth="1"/>
    <col min="3074" max="3074" width="49.7109375" style="378" customWidth="1"/>
    <col min="3075" max="3075" width="4" style="378" bestFit="1" customWidth="1"/>
    <col min="3076" max="3077" width="9" style="378" bestFit="1" customWidth="1"/>
    <col min="3078" max="3078" width="11.28515625" style="378" customWidth="1"/>
    <col min="3079" max="3328" width="9.140625" style="378"/>
    <col min="3329" max="3329" width="6" style="378" customWidth="1"/>
    <col min="3330" max="3330" width="49.7109375" style="378" customWidth="1"/>
    <col min="3331" max="3331" width="4" style="378" bestFit="1" customWidth="1"/>
    <col min="3332" max="3333" width="9" style="378" bestFit="1" customWidth="1"/>
    <col min="3334" max="3334" width="11.28515625" style="378" customWidth="1"/>
    <col min="3335" max="3584" width="9.140625" style="378"/>
    <col min="3585" max="3585" width="6" style="378" customWidth="1"/>
    <col min="3586" max="3586" width="49.7109375" style="378" customWidth="1"/>
    <col min="3587" max="3587" width="4" style="378" bestFit="1" customWidth="1"/>
    <col min="3588" max="3589" width="9" style="378" bestFit="1" customWidth="1"/>
    <col min="3590" max="3590" width="11.28515625" style="378" customWidth="1"/>
    <col min="3591" max="3840" width="9.140625" style="378"/>
    <col min="3841" max="3841" width="6" style="378" customWidth="1"/>
    <col min="3842" max="3842" width="49.7109375" style="378" customWidth="1"/>
    <col min="3843" max="3843" width="4" style="378" bestFit="1" customWidth="1"/>
    <col min="3844" max="3845" width="9" style="378" bestFit="1" customWidth="1"/>
    <col min="3846" max="3846" width="11.28515625" style="378" customWidth="1"/>
    <col min="3847" max="4096" width="9.140625" style="378"/>
    <col min="4097" max="4097" width="6" style="378" customWidth="1"/>
    <col min="4098" max="4098" width="49.7109375" style="378" customWidth="1"/>
    <col min="4099" max="4099" width="4" style="378" bestFit="1" customWidth="1"/>
    <col min="4100" max="4101" width="9" style="378" bestFit="1" customWidth="1"/>
    <col min="4102" max="4102" width="11.28515625" style="378" customWidth="1"/>
    <col min="4103" max="4352" width="9.140625" style="378"/>
    <col min="4353" max="4353" width="6" style="378" customWidth="1"/>
    <col min="4354" max="4354" width="49.7109375" style="378" customWidth="1"/>
    <col min="4355" max="4355" width="4" style="378" bestFit="1" customWidth="1"/>
    <col min="4356" max="4357" width="9" style="378" bestFit="1" customWidth="1"/>
    <col min="4358" max="4358" width="11.28515625" style="378" customWidth="1"/>
    <col min="4359" max="4608" width="9.140625" style="378"/>
    <col min="4609" max="4609" width="6" style="378" customWidth="1"/>
    <col min="4610" max="4610" width="49.7109375" style="378" customWidth="1"/>
    <col min="4611" max="4611" width="4" style="378" bestFit="1" customWidth="1"/>
    <col min="4612" max="4613" width="9" style="378" bestFit="1" customWidth="1"/>
    <col min="4614" max="4614" width="11.28515625" style="378" customWidth="1"/>
    <col min="4615" max="4864" width="9.140625" style="378"/>
    <col min="4865" max="4865" width="6" style="378" customWidth="1"/>
    <col min="4866" max="4866" width="49.7109375" style="378" customWidth="1"/>
    <col min="4867" max="4867" width="4" style="378" bestFit="1" customWidth="1"/>
    <col min="4868" max="4869" width="9" style="378" bestFit="1" customWidth="1"/>
    <col min="4870" max="4870" width="11.28515625" style="378" customWidth="1"/>
    <col min="4871" max="5120" width="9.140625" style="378"/>
    <col min="5121" max="5121" width="6" style="378" customWidth="1"/>
    <col min="5122" max="5122" width="49.7109375" style="378" customWidth="1"/>
    <col min="5123" max="5123" width="4" style="378" bestFit="1" customWidth="1"/>
    <col min="5124" max="5125" width="9" style="378" bestFit="1" customWidth="1"/>
    <col min="5126" max="5126" width="11.28515625" style="378" customWidth="1"/>
    <col min="5127" max="5376" width="9.140625" style="378"/>
    <col min="5377" max="5377" width="6" style="378" customWidth="1"/>
    <col min="5378" max="5378" width="49.7109375" style="378" customWidth="1"/>
    <col min="5379" max="5379" width="4" style="378" bestFit="1" customWidth="1"/>
    <col min="5380" max="5381" width="9" style="378" bestFit="1" customWidth="1"/>
    <col min="5382" max="5382" width="11.28515625" style="378" customWidth="1"/>
    <col min="5383" max="5632" width="9.140625" style="378"/>
    <col min="5633" max="5633" width="6" style="378" customWidth="1"/>
    <col min="5634" max="5634" width="49.7109375" style="378" customWidth="1"/>
    <col min="5635" max="5635" width="4" style="378" bestFit="1" customWidth="1"/>
    <col min="5636" max="5637" width="9" style="378" bestFit="1" customWidth="1"/>
    <col min="5638" max="5638" width="11.28515625" style="378" customWidth="1"/>
    <col min="5639" max="5888" width="9.140625" style="378"/>
    <col min="5889" max="5889" width="6" style="378" customWidth="1"/>
    <col min="5890" max="5890" width="49.7109375" style="378" customWidth="1"/>
    <col min="5891" max="5891" width="4" style="378" bestFit="1" customWidth="1"/>
    <col min="5892" max="5893" width="9" style="378" bestFit="1" customWidth="1"/>
    <col min="5894" max="5894" width="11.28515625" style="378" customWidth="1"/>
    <col min="5895" max="6144" width="9.140625" style="378"/>
    <col min="6145" max="6145" width="6" style="378" customWidth="1"/>
    <col min="6146" max="6146" width="49.7109375" style="378" customWidth="1"/>
    <col min="6147" max="6147" width="4" style="378" bestFit="1" customWidth="1"/>
    <col min="6148" max="6149" width="9" style="378" bestFit="1" customWidth="1"/>
    <col min="6150" max="6150" width="11.28515625" style="378" customWidth="1"/>
    <col min="6151" max="6400" width="9.140625" style="378"/>
    <col min="6401" max="6401" width="6" style="378" customWidth="1"/>
    <col min="6402" max="6402" width="49.7109375" style="378" customWidth="1"/>
    <col min="6403" max="6403" width="4" style="378" bestFit="1" customWidth="1"/>
    <col min="6404" max="6405" width="9" style="378" bestFit="1" customWidth="1"/>
    <col min="6406" max="6406" width="11.28515625" style="378" customWidth="1"/>
    <col min="6407" max="6656" width="9.140625" style="378"/>
    <col min="6657" max="6657" width="6" style="378" customWidth="1"/>
    <col min="6658" max="6658" width="49.7109375" style="378" customWidth="1"/>
    <col min="6659" max="6659" width="4" style="378" bestFit="1" customWidth="1"/>
    <col min="6660" max="6661" width="9" style="378" bestFit="1" customWidth="1"/>
    <col min="6662" max="6662" width="11.28515625" style="378" customWidth="1"/>
    <col min="6663" max="6912" width="9.140625" style="378"/>
    <col min="6913" max="6913" width="6" style="378" customWidth="1"/>
    <col min="6914" max="6914" width="49.7109375" style="378" customWidth="1"/>
    <col min="6915" max="6915" width="4" style="378" bestFit="1" customWidth="1"/>
    <col min="6916" max="6917" width="9" style="378" bestFit="1" customWidth="1"/>
    <col min="6918" max="6918" width="11.28515625" style="378" customWidth="1"/>
    <col min="6919" max="7168" width="9.140625" style="378"/>
    <col min="7169" max="7169" width="6" style="378" customWidth="1"/>
    <col min="7170" max="7170" width="49.7109375" style="378" customWidth="1"/>
    <col min="7171" max="7171" width="4" style="378" bestFit="1" customWidth="1"/>
    <col min="7172" max="7173" width="9" style="378" bestFit="1" customWidth="1"/>
    <col min="7174" max="7174" width="11.28515625" style="378" customWidth="1"/>
    <col min="7175" max="7424" width="9.140625" style="378"/>
    <col min="7425" max="7425" width="6" style="378" customWidth="1"/>
    <col min="7426" max="7426" width="49.7109375" style="378" customWidth="1"/>
    <col min="7427" max="7427" width="4" style="378" bestFit="1" customWidth="1"/>
    <col min="7428" max="7429" width="9" style="378" bestFit="1" customWidth="1"/>
    <col min="7430" max="7430" width="11.28515625" style="378" customWidth="1"/>
    <col min="7431" max="7680" width="9.140625" style="378"/>
    <col min="7681" max="7681" width="6" style="378" customWidth="1"/>
    <col min="7682" max="7682" width="49.7109375" style="378" customWidth="1"/>
    <col min="7683" max="7683" width="4" style="378" bestFit="1" customWidth="1"/>
    <col min="7684" max="7685" width="9" style="378" bestFit="1" customWidth="1"/>
    <col min="7686" max="7686" width="11.28515625" style="378" customWidth="1"/>
    <col min="7687" max="7936" width="9.140625" style="378"/>
    <col min="7937" max="7937" width="6" style="378" customWidth="1"/>
    <col min="7938" max="7938" width="49.7109375" style="378" customWidth="1"/>
    <col min="7939" max="7939" width="4" style="378" bestFit="1" customWidth="1"/>
    <col min="7940" max="7941" width="9" style="378" bestFit="1" customWidth="1"/>
    <col min="7942" max="7942" width="11.28515625" style="378" customWidth="1"/>
    <col min="7943" max="8192" width="9.140625" style="378"/>
    <col min="8193" max="8193" width="6" style="378" customWidth="1"/>
    <col min="8194" max="8194" width="49.7109375" style="378" customWidth="1"/>
    <col min="8195" max="8195" width="4" style="378" bestFit="1" customWidth="1"/>
    <col min="8196" max="8197" width="9" style="378" bestFit="1" customWidth="1"/>
    <col min="8198" max="8198" width="11.28515625" style="378" customWidth="1"/>
    <col min="8199" max="8448" width="9.140625" style="378"/>
    <col min="8449" max="8449" width="6" style="378" customWidth="1"/>
    <col min="8450" max="8450" width="49.7109375" style="378" customWidth="1"/>
    <col min="8451" max="8451" width="4" style="378" bestFit="1" customWidth="1"/>
    <col min="8452" max="8453" width="9" style="378" bestFit="1" customWidth="1"/>
    <col min="8454" max="8454" width="11.28515625" style="378" customWidth="1"/>
    <col min="8455" max="8704" width="9.140625" style="378"/>
    <col min="8705" max="8705" width="6" style="378" customWidth="1"/>
    <col min="8706" max="8706" width="49.7109375" style="378" customWidth="1"/>
    <col min="8707" max="8707" width="4" style="378" bestFit="1" customWidth="1"/>
    <col min="8708" max="8709" width="9" style="378" bestFit="1" customWidth="1"/>
    <col min="8710" max="8710" width="11.28515625" style="378" customWidth="1"/>
    <col min="8711" max="8960" width="9.140625" style="378"/>
    <col min="8961" max="8961" width="6" style="378" customWidth="1"/>
    <col min="8962" max="8962" width="49.7109375" style="378" customWidth="1"/>
    <col min="8963" max="8963" width="4" style="378" bestFit="1" customWidth="1"/>
    <col min="8964" max="8965" width="9" style="378" bestFit="1" customWidth="1"/>
    <col min="8966" max="8966" width="11.28515625" style="378" customWidth="1"/>
    <col min="8967" max="9216" width="9.140625" style="378"/>
    <col min="9217" max="9217" width="6" style="378" customWidth="1"/>
    <col min="9218" max="9218" width="49.7109375" style="378" customWidth="1"/>
    <col min="9219" max="9219" width="4" style="378" bestFit="1" customWidth="1"/>
    <col min="9220" max="9221" width="9" style="378" bestFit="1" customWidth="1"/>
    <col min="9222" max="9222" width="11.28515625" style="378" customWidth="1"/>
    <col min="9223" max="9472" width="9.140625" style="378"/>
    <col min="9473" max="9473" width="6" style="378" customWidth="1"/>
    <col min="9474" max="9474" width="49.7109375" style="378" customWidth="1"/>
    <col min="9475" max="9475" width="4" style="378" bestFit="1" customWidth="1"/>
    <col min="9476" max="9477" width="9" style="378" bestFit="1" customWidth="1"/>
    <col min="9478" max="9478" width="11.28515625" style="378" customWidth="1"/>
    <col min="9479" max="9728" width="9.140625" style="378"/>
    <col min="9729" max="9729" width="6" style="378" customWidth="1"/>
    <col min="9730" max="9730" width="49.7109375" style="378" customWidth="1"/>
    <col min="9731" max="9731" width="4" style="378" bestFit="1" customWidth="1"/>
    <col min="9732" max="9733" width="9" style="378" bestFit="1" customWidth="1"/>
    <col min="9734" max="9734" width="11.28515625" style="378" customWidth="1"/>
    <col min="9735" max="9984" width="9.140625" style="378"/>
    <col min="9985" max="9985" width="6" style="378" customWidth="1"/>
    <col min="9986" max="9986" width="49.7109375" style="378" customWidth="1"/>
    <col min="9987" max="9987" width="4" style="378" bestFit="1" customWidth="1"/>
    <col min="9988" max="9989" width="9" style="378" bestFit="1" customWidth="1"/>
    <col min="9990" max="9990" width="11.28515625" style="378" customWidth="1"/>
    <col min="9991" max="10240" width="9.140625" style="378"/>
    <col min="10241" max="10241" width="6" style="378" customWidth="1"/>
    <col min="10242" max="10242" width="49.7109375" style="378" customWidth="1"/>
    <col min="10243" max="10243" width="4" style="378" bestFit="1" customWidth="1"/>
    <col min="10244" max="10245" width="9" style="378" bestFit="1" customWidth="1"/>
    <col min="10246" max="10246" width="11.28515625" style="378" customWidth="1"/>
    <col min="10247" max="10496" width="9.140625" style="378"/>
    <col min="10497" max="10497" width="6" style="378" customWidth="1"/>
    <col min="10498" max="10498" width="49.7109375" style="378" customWidth="1"/>
    <col min="10499" max="10499" width="4" style="378" bestFit="1" customWidth="1"/>
    <col min="10500" max="10501" width="9" style="378" bestFit="1" customWidth="1"/>
    <col min="10502" max="10502" width="11.28515625" style="378" customWidth="1"/>
    <col min="10503" max="10752" width="9.140625" style="378"/>
    <col min="10753" max="10753" width="6" style="378" customWidth="1"/>
    <col min="10754" max="10754" width="49.7109375" style="378" customWidth="1"/>
    <col min="10755" max="10755" width="4" style="378" bestFit="1" customWidth="1"/>
    <col min="10756" max="10757" width="9" style="378" bestFit="1" customWidth="1"/>
    <col min="10758" max="10758" width="11.28515625" style="378" customWidth="1"/>
    <col min="10759" max="11008" width="9.140625" style="378"/>
    <col min="11009" max="11009" width="6" style="378" customWidth="1"/>
    <col min="11010" max="11010" width="49.7109375" style="378" customWidth="1"/>
    <col min="11011" max="11011" width="4" style="378" bestFit="1" customWidth="1"/>
    <col min="11012" max="11013" width="9" style="378" bestFit="1" customWidth="1"/>
    <col min="11014" max="11014" width="11.28515625" style="378" customWidth="1"/>
    <col min="11015" max="11264" width="9.140625" style="378"/>
    <col min="11265" max="11265" width="6" style="378" customWidth="1"/>
    <col min="11266" max="11266" width="49.7109375" style="378" customWidth="1"/>
    <col min="11267" max="11267" width="4" style="378" bestFit="1" customWidth="1"/>
    <col min="11268" max="11269" width="9" style="378" bestFit="1" customWidth="1"/>
    <col min="11270" max="11270" width="11.28515625" style="378" customWidth="1"/>
    <col min="11271" max="11520" width="9.140625" style="378"/>
    <col min="11521" max="11521" width="6" style="378" customWidth="1"/>
    <col min="11522" max="11522" width="49.7109375" style="378" customWidth="1"/>
    <col min="11523" max="11523" width="4" style="378" bestFit="1" customWidth="1"/>
    <col min="11524" max="11525" width="9" style="378" bestFit="1" customWidth="1"/>
    <col min="11526" max="11526" width="11.28515625" style="378" customWidth="1"/>
    <col min="11527" max="11776" width="9.140625" style="378"/>
    <col min="11777" max="11777" width="6" style="378" customWidth="1"/>
    <col min="11778" max="11778" width="49.7109375" style="378" customWidth="1"/>
    <col min="11779" max="11779" width="4" style="378" bestFit="1" customWidth="1"/>
    <col min="11780" max="11781" width="9" style="378" bestFit="1" customWidth="1"/>
    <col min="11782" max="11782" width="11.28515625" style="378" customWidth="1"/>
    <col min="11783" max="12032" width="9.140625" style="378"/>
    <col min="12033" max="12033" width="6" style="378" customWidth="1"/>
    <col min="12034" max="12034" width="49.7109375" style="378" customWidth="1"/>
    <col min="12035" max="12035" width="4" style="378" bestFit="1" customWidth="1"/>
    <col min="12036" max="12037" width="9" style="378" bestFit="1" customWidth="1"/>
    <col min="12038" max="12038" width="11.28515625" style="378" customWidth="1"/>
    <col min="12039" max="12288" width="9.140625" style="378"/>
    <col min="12289" max="12289" width="6" style="378" customWidth="1"/>
    <col min="12290" max="12290" width="49.7109375" style="378" customWidth="1"/>
    <col min="12291" max="12291" width="4" style="378" bestFit="1" customWidth="1"/>
    <col min="12292" max="12293" width="9" style="378" bestFit="1" customWidth="1"/>
    <col min="12294" max="12294" width="11.28515625" style="378" customWidth="1"/>
    <col min="12295" max="12544" width="9.140625" style="378"/>
    <col min="12545" max="12545" width="6" style="378" customWidth="1"/>
    <col min="12546" max="12546" width="49.7109375" style="378" customWidth="1"/>
    <col min="12547" max="12547" width="4" style="378" bestFit="1" customWidth="1"/>
    <col min="12548" max="12549" width="9" style="378" bestFit="1" customWidth="1"/>
    <col min="12550" max="12550" width="11.28515625" style="378" customWidth="1"/>
    <col min="12551" max="12800" width="9.140625" style="378"/>
    <col min="12801" max="12801" width="6" style="378" customWidth="1"/>
    <col min="12802" max="12802" width="49.7109375" style="378" customWidth="1"/>
    <col min="12803" max="12803" width="4" style="378" bestFit="1" customWidth="1"/>
    <col min="12804" max="12805" width="9" style="378" bestFit="1" customWidth="1"/>
    <col min="12806" max="12806" width="11.28515625" style="378" customWidth="1"/>
    <col min="12807" max="13056" width="9.140625" style="378"/>
    <col min="13057" max="13057" width="6" style="378" customWidth="1"/>
    <col min="13058" max="13058" width="49.7109375" style="378" customWidth="1"/>
    <col min="13059" max="13059" width="4" style="378" bestFit="1" customWidth="1"/>
    <col min="13060" max="13061" width="9" style="378" bestFit="1" customWidth="1"/>
    <col min="13062" max="13062" width="11.28515625" style="378" customWidth="1"/>
    <col min="13063" max="13312" width="9.140625" style="378"/>
    <col min="13313" max="13313" width="6" style="378" customWidth="1"/>
    <col min="13314" max="13314" width="49.7109375" style="378" customWidth="1"/>
    <col min="13315" max="13315" width="4" style="378" bestFit="1" customWidth="1"/>
    <col min="13316" max="13317" width="9" style="378" bestFit="1" customWidth="1"/>
    <col min="13318" max="13318" width="11.28515625" style="378" customWidth="1"/>
    <col min="13319" max="13568" width="9.140625" style="378"/>
    <col min="13569" max="13569" width="6" style="378" customWidth="1"/>
    <col min="13570" max="13570" width="49.7109375" style="378" customWidth="1"/>
    <col min="13571" max="13571" width="4" style="378" bestFit="1" customWidth="1"/>
    <col min="13572" max="13573" width="9" style="378" bestFit="1" customWidth="1"/>
    <col min="13574" max="13574" width="11.28515625" style="378" customWidth="1"/>
    <col min="13575" max="13824" width="9.140625" style="378"/>
    <col min="13825" max="13825" width="6" style="378" customWidth="1"/>
    <col min="13826" max="13826" width="49.7109375" style="378" customWidth="1"/>
    <col min="13827" max="13827" width="4" style="378" bestFit="1" customWidth="1"/>
    <col min="13828" max="13829" width="9" style="378" bestFit="1" customWidth="1"/>
    <col min="13830" max="13830" width="11.28515625" style="378" customWidth="1"/>
    <col min="13831" max="14080" width="9.140625" style="378"/>
    <col min="14081" max="14081" width="6" style="378" customWidth="1"/>
    <col min="14082" max="14082" width="49.7109375" style="378" customWidth="1"/>
    <col min="14083" max="14083" width="4" style="378" bestFit="1" customWidth="1"/>
    <col min="14084" max="14085" width="9" style="378" bestFit="1" customWidth="1"/>
    <col min="14086" max="14086" width="11.28515625" style="378" customWidth="1"/>
    <col min="14087" max="14336" width="9.140625" style="378"/>
    <col min="14337" max="14337" width="6" style="378" customWidth="1"/>
    <col min="14338" max="14338" width="49.7109375" style="378" customWidth="1"/>
    <col min="14339" max="14339" width="4" style="378" bestFit="1" customWidth="1"/>
    <col min="14340" max="14341" width="9" style="378" bestFit="1" customWidth="1"/>
    <col min="14342" max="14342" width="11.28515625" style="378" customWidth="1"/>
    <col min="14343" max="14592" width="9.140625" style="378"/>
    <col min="14593" max="14593" width="6" style="378" customWidth="1"/>
    <col min="14594" max="14594" width="49.7109375" style="378" customWidth="1"/>
    <col min="14595" max="14595" width="4" style="378" bestFit="1" customWidth="1"/>
    <col min="14596" max="14597" width="9" style="378" bestFit="1" customWidth="1"/>
    <col min="14598" max="14598" width="11.28515625" style="378" customWidth="1"/>
    <col min="14599" max="14848" width="9.140625" style="378"/>
    <col min="14849" max="14849" width="6" style="378" customWidth="1"/>
    <col min="14850" max="14850" width="49.7109375" style="378" customWidth="1"/>
    <col min="14851" max="14851" width="4" style="378" bestFit="1" customWidth="1"/>
    <col min="14852" max="14853" width="9" style="378" bestFit="1" customWidth="1"/>
    <col min="14854" max="14854" width="11.28515625" style="378" customWidth="1"/>
    <col min="14855" max="15104" width="9.140625" style="378"/>
    <col min="15105" max="15105" width="6" style="378" customWidth="1"/>
    <col min="15106" max="15106" width="49.7109375" style="378" customWidth="1"/>
    <col min="15107" max="15107" width="4" style="378" bestFit="1" customWidth="1"/>
    <col min="15108" max="15109" width="9" style="378" bestFit="1" customWidth="1"/>
    <col min="15110" max="15110" width="11.28515625" style="378" customWidth="1"/>
    <col min="15111" max="15360" width="9.140625" style="378"/>
    <col min="15361" max="15361" width="6" style="378" customWidth="1"/>
    <col min="15362" max="15362" width="49.7109375" style="378" customWidth="1"/>
    <col min="15363" max="15363" width="4" style="378" bestFit="1" customWidth="1"/>
    <col min="15364" max="15365" width="9" style="378" bestFit="1" customWidth="1"/>
    <col min="15366" max="15366" width="11.28515625" style="378" customWidth="1"/>
    <col min="15367" max="15616" width="9.140625" style="378"/>
    <col min="15617" max="15617" width="6" style="378" customWidth="1"/>
    <col min="15618" max="15618" width="49.7109375" style="378" customWidth="1"/>
    <col min="15619" max="15619" width="4" style="378" bestFit="1" customWidth="1"/>
    <col min="15620" max="15621" width="9" style="378" bestFit="1" customWidth="1"/>
    <col min="15622" max="15622" width="11.28515625" style="378" customWidth="1"/>
    <col min="15623" max="15872" width="9.140625" style="378"/>
    <col min="15873" max="15873" width="6" style="378" customWidth="1"/>
    <col min="15874" max="15874" width="49.7109375" style="378" customWidth="1"/>
    <col min="15875" max="15875" width="4" style="378" bestFit="1" customWidth="1"/>
    <col min="15876" max="15877" width="9" style="378" bestFit="1" customWidth="1"/>
    <col min="15878" max="15878" width="11.28515625" style="378" customWidth="1"/>
    <col min="15879" max="16128" width="9.140625" style="378"/>
    <col min="16129" max="16129" width="6" style="378" customWidth="1"/>
    <col min="16130" max="16130" width="49.7109375" style="378" customWidth="1"/>
    <col min="16131" max="16131" width="4" style="378" bestFit="1" customWidth="1"/>
    <col min="16132" max="16133" width="9" style="378" bestFit="1" customWidth="1"/>
    <col min="16134" max="16134" width="11.28515625" style="378" customWidth="1"/>
    <col min="16135" max="16384" width="9.140625" style="378"/>
  </cols>
  <sheetData>
    <row r="1" spans="1:6" s="371" customFormat="1" ht="38.25">
      <c r="A1" s="365" t="s">
        <v>378</v>
      </c>
      <c r="B1" s="366" t="s">
        <v>379</v>
      </c>
      <c r="C1" s="367" t="s">
        <v>380</v>
      </c>
      <c r="D1" s="368" t="s">
        <v>478</v>
      </c>
      <c r="E1" s="369" t="s">
        <v>381</v>
      </c>
      <c r="F1" s="370" t="s">
        <v>382</v>
      </c>
    </row>
    <row r="2" spans="1:6" s="371" customFormat="1" ht="16.5">
      <c r="A2" s="346" t="s">
        <v>256</v>
      </c>
      <c r="B2" s="346" t="s">
        <v>257</v>
      </c>
      <c r="C2" s="347"/>
      <c r="D2" s="347"/>
      <c r="E2" s="348"/>
      <c r="F2" s="349"/>
    </row>
    <row r="3" spans="1:6" s="371" customFormat="1">
      <c r="A3" s="372"/>
      <c r="B3" s="373"/>
      <c r="C3" s="374"/>
      <c r="D3" s="375"/>
      <c r="E3" s="376"/>
      <c r="F3" s="377"/>
    </row>
    <row r="4" spans="1:6" ht="16.5">
      <c r="A4" s="335"/>
      <c r="B4" s="335" t="s">
        <v>558</v>
      </c>
      <c r="C4" s="347"/>
      <c r="D4" s="347"/>
      <c r="E4" s="348"/>
      <c r="F4" s="349"/>
    </row>
    <row r="5" spans="1:6" ht="16.5">
      <c r="A5" s="346"/>
      <c r="B5" s="331"/>
      <c r="C5" s="347"/>
      <c r="D5" s="347"/>
      <c r="E5" s="348"/>
      <c r="F5" s="349"/>
    </row>
    <row r="6" spans="1:6" ht="16.5">
      <c r="A6" s="335" t="s">
        <v>559</v>
      </c>
      <c r="B6" s="335" t="s">
        <v>560</v>
      </c>
      <c r="C6" s="347"/>
      <c r="D6" s="347"/>
      <c r="E6" s="348"/>
      <c r="F6" s="349"/>
    </row>
    <row r="7" spans="1:6" ht="16.5">
      <c r="A7" s="346"/>
      <c r="B7" s="335" t="s">
        <v>561</v>
      </c>
      <c r="C7" s="347"/>
      <c r="D7" s="347"/>
      <c r="E7" s="348"/>
      <c r="F7" s="349"/>
    </row>
    <row r="8" spans="1:6" ht="16.5">
      <c r="A8" s="346"/>
      <c r="B8" s="335" t="s">
        <v>562</v>
      </c>
      <c r="C8" s="347"/>
      <c r="D8" s="347"/>
      <c r="E8" s="348"/>
      <c r="F8" s="349"/>
    </row>
    <row r="9" spans="1:6" ht="33">
      <c r="A9" s="346"/>
      <c r="B9" s="335" t="s">
        <v>563</v>
      </c>
      <c r="C9" s="347"/>
      <c r="D9" s="347"/>
      <c r="E9" s="348"/>
      <c r="F9" s="349"/>
    </row>
    <row r="10" spans="1:6" ht="16.5">
      <c r="A10" s="346"/>
      <c r="B10" s="335" t="s">
        <v>564</v>
      </c>
      <c r="C10" s="347"/>
      <c r="D10" s="347"/>
      <c r="E10" s="348"/>
      <c r="F10" s="349"/>
    </row>
    <row r="11" spans="1:6" ht="16.5">
      <c r="A11" s="346"/>
      <c r="B11" s="331" t="s">
        <v>565</v>
      </c>
      <c r="C11" s="347"/>
      <c r="D11" s="347"/>
      <c r="E11" s="348"/>
      <c r="F11" s="349"/>
    </row>
    <row r="12" spans="1:6" ht="16.5">
      <c r="A12" s="346"/>
      <c r="B12" s="335" t="s">
        <v>409</v>
      </c>
      <c r="C12" s="347"/>
      <c r="D12" s="347"/>
      <c r="E12" s="348"/>
      <c r="F12" s="349"/>
    </row>
    <row r="13" spans="1:6" ht="16.5">
      <c r="A13" s="346"/>
      <c r="B13" s="335" t="s">
        <v>566</v>
      </c>
      <c r="C13" s="347"/>
      <c r="D13" s="347"/>
      <c r="E13" s="348"/>
      <c r="F13" s="349"/>
    </row>
    <row r="14" spans="1:6" ht="16.5">
      <c r="A14" s="346"/>
      <c r="B14" s="335" t="s">
        <v>370</v>
      </c>
      <c r="C14" s="347"/>
      <c r="D14" s="347"/>
      <c r="E14" s="348"/>
      <c r="F14" s="349"/>
    </row>
    <row r="15" spans="1:6" ht="16.5">
      <c r="A15" s="346"/>
      <c r="B15" s="335" t="s">
        <v>567</v>
      </c>
      <c r="C15" s="347"/>
      <c r="D15" s="347"/>
      <c r="E15" s="348"/>
      <c r="F15" s="349"/>
    </row>
    <row r="16" spans="1:6" ht="16.5">
      <c r="A16" s="346"/>
      <c r="B16" s="335" t="s">
        <v>568</v>
      </c>
      <c r="C16" s="347"/>
      <c r="D16" s="347"/>
      <c r="E16" s="348"/>
      <c r="F16" s="349"/>
    </row>
    <row r="17" spans="1:6" ht="16.5">
      <c r="A17" s="346"/>
      <c r="B17" s="335" t="s">
        <v>569</v>
      </c>
      <c r="C17" s="379" t="s">
        <v>179</v>
      </c>
      <c r="D17" s="347">
        <v>40.5</v>
      </c>
      <c r="E17" s="333"/>
      <c r="F17" s="271">
        <f>D17*E17</f>
        <v>0</v>
      </c>
    </row>
    <row r="18" spans="1:6" ht="16.5">
      <c r="B18" s="346" t="s">
        <v>570</v>
      </c>
      <c r="C18" s="379"/>
      <c r="D18" s="347"/>
      <c r="E18" s="348"/>
      <c r="F18" s="349"/>
    </row>
    <row r="19" spans="1:6" ht="16.5">
      <c r="A19" s="346"/>
      <c r="B19" s="331"/>
      <c r="C19" s="347"/>
      <c r="D19" s="347"/>
      <c r="E19" s="348"/>
      <c r="F19" s="349"/>
    </row>
    <row r="20" spans="1:6" ht="16.5">
      <c r="A20" s="335" t="s">
        <v>571</v>
      </c>
      <c r="B20" s="335" t="s">
        <v>572</v>
      </c>
      <c r="C20" s="347"/>
      <c r="D20" s="347"/>
      <c r="E20" s="348"/>
      <c r="F20" s="349"/>
    </row>
    <row r="21" spans="1:6" ht="16.5">
      <c r="A21" s="346"/>
      <c r="B21" s="335" t="s">
        <v>561</v>
      </c>
      <c r="C21" s="347"/>
      <c r="D21" s="347"/>
      <c r="E21" s="348"/>
      <c r="F21" s="349"/>
    </row>
    <row r="22" spans="1:6" ht="16.5">
      <c r="A22" s="346"/>
      <c r="B22" s="335" t="s">
        <v>562</v>
      </c>
      <c r="C22" s="347"/>
      <c r="D22" s="347"/>
      <c r="E22" s="348"/>
      <c r="F22" s="349"/>
    </row>
    <row r="23" spans="1:6" ht="33">
      <c r="A23" s="346"/>
      <c r="B23" s="335" t="s">
        <v>573</v>
      </c>
      <c r="C23" s="347"/>
      <c r="D23" s="347"/>
      <c r="E23" s="348"/>
      <c r="F23" s="349"/>
    </row>
    <row r="24" spans="1:6" ht="16.5">
      <c r="A24" s="346"/>
      <c r="B24" s="335" t="s">
        <v>574</v>
      </c>
      <c r="C24" s="347"/>
      <c r="D24" s="347"/>
      <c r="E24" s="348"/>
      <c r="F24" s="349"/>
    </row>
    <row r="25" spans="1:6" ht="16.5">
      <c r="A25" s="346"/>
      <c r="B25" s="331" t="s">
        <v>565</v>
      </c>
      <c r="C25" s="347"/>
      <c r="D25" s="347"/>
      <c r="E25" s="348"/>
      <c r="F25" s="349"/>
    </row>
    <row r="26" spans="1:6" ht="16.5">
      <c r="A26" s="346"/>
      <c r="B26" s="335" t="s">
        <v>409</v>
      </c>
      <c r="C26" s="347"/>
      <c r="D26" s="347"/>
      <c r="E26" s="348"/>
      <c r="F26" s="349"/>
    </row>
    <row r="27" spans="1:6" ht="16.5">
      <c r="A27" s="346"/>
      <c r="B27" s="335" t="s">
        <v>566</v>
      </c>
      <c r="C27" s="347"/>
      <c r="D27" s="347"/>
      <c r="E27" s="348"/>
      <c r="F27" s="349"/>
    </row>
    <row r="28" spans="1:6" ht="16.5">
      <c r="A28" s="346"/>
      <c r="B28" s="335" t="s">
        <v>370</v>
      </c>
      <c r="C28" s="347"/>
      <c r="D28" s="347"/>
      <c r="E28" s="348"/>
      <c r="F28" s="349"/>
    </row>
    <row r="29" spans="1:6" ht="16.5">
      <c r="A29" s="346"/>
      <c r="B29" s="335" t="s">
        <v>567</v>
      </c>
      <c r="C29" s="347"/>
      <c r="D29" s="347"/>
      <c r="E29" s="348"/>
      <c r="F29" s="349"/>
    </row>
    <row r="30" spans="1:6" ht="16.5">
      <c r="A30" s="346"/>
      <c r="B30" s="335" t="s">
        <v>568</v>
      </c>
      <c r="C30" s="347"/>
      <c r="D30" s="347"/>
      <c r="E30" s="348"/>
      <c r="F30" s="349"/>
    </row>
    <row r="31" spans="1:6" ht="16.5">
      <c r="A31" s="346"/>
      <c r="B31" s="335" t="s">
        <v>569</v>
      </c>
      <c r="C31" s="379" t="s">
        <v>179</v>
      </c>
      <c r="D31" s="347">
        <v>270</v>
      </c>
      <c r="E31" s="333"/>
      <c r="F31" s="271">
        <f>D31*E31</f>
        <v>0</v>
      </c>
    </row>
    <row r="32" spans="1:6" ht="16.5">
      <c r="A32" s="346"/>
      <c r="B32" s="335"/>
      <c r="C32" s="379"/>
      <c r="D32" s="347"/>
      <c r="E32" s="348"/>
      <c r="F32" s="349"/>
    </row>
    <row r="33" spans="1:6" ht="16.5">
      <c r="A33" s="335"/>
      <c r="B33" s="335" t="s">
        <v>575</v>
      </c>
      <c r="C33" s="347"/>
      <c r="D33" s="347"/>
      <c r="E33" s="348"/>
      <c r="F33" s="380">
        <f>SUM(F7:F32)</f>
        <v>0</v>
      </c>
    </row>
    <row r="34" spans="1:6" ht="16.5">
      <c r="A34" s="364"/>
      <c r="B34" s="364"/>
      <c r="C34" s="364"/>
      <c r="D34" s="364"/>
      <c r="E34" s="364"/>
      <c r="F34" s="364"/>
    </row>
    <row r="35" spans="1:6" ht="16.5">
      <c r="A35" s="364"/>
      <c r="B35" s="364"/>
      <c r="C35" s="364"/>
      <c r="D35" s="364"/>
      <c r="E35" s="364"/>
      <c r="F35" s="364"/>
    </row>
    <row r="36" spans="1:6" ht="16.5">
      <c r="A36" s="364"/>
      <c r="B36" s="364"/>
      <c r="C36" s="364"/>
      <c r="D36" s="364"/>
      <c r="E36" s="364"/>
      <c r="F36" s="364"/>
    </row>
    <row r="37" spans="1:6" ht="16.5">
      <c r="A37" s="364"/>
      <c r="B37" s="364"/>
      <c r="C37" s="364"/>
      <c r="D37" s="364"/>
      <c r="E37" s="364"/>
      <c r="F37" s="364"/>
    </row>
    <row r="38" spans="1:6" ht="16.5">
      <c r="A38" s="364"/>
      <c r="B38" s="364"/>
      <c r="C38" s="364"/>
      <c r="D38" s="364"/>
      <c r="E38" s="364"/>
      <c r="F38" s="364"/>
    </row>
  </sheetData>
  <pageMargins left="0.7" right="0.7" top="0.75" bottom="0.75" header="0.3" footer="0.3"/>
  <pageSetup paperSize="9" orientation="portrait" r:id="rId1"/>
  <headerFooter>
    <oddHeader>&amp;LKBD GE Endoskopije&amp;CTROSKOVNIK GO RADOVA&amp;Rst.1/&amp;P
02.2026.</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Normal="100" zoomScalePageLayoutView="73" workbookViewId="0">
      <selection activeCell="F33" sqref="F33"/>
    </sheetView>
  </sheetViews>
  <sheetFormatPr defaultColWidth="47.7109375" defaultRowHeight="14.25"/>
  <cols>
    <col min="1" max="1" width="5.140625" style="409" bestFit="1" customWidth="1"/>
    <col min="2" max="2" width="47.7109375" style="409"/>
    <col min="3" max="3" width="4.85546875" style="409" bestFit="1" customWidth="1"/>
    <col min="4" max="4" width="6.42578125" style="409" customWidth="1"/>
    <col min="5" max="5" width="11.5703125" style="409" customWidth="1"/>
    <col min="6" max="6" width="12.140625" style="409" customWidth="1"/>
    <col min="7" max="256" width="47.7109375" style="409"/>
    <col min="257" max="257" width="5.140625" style="409" bestFit="1" customWidth="1"/>
    <col min="258" max="258" width="47.7109375" style="409"/>
    <col min="259" max="259" width="4.85546875" style="409" bestFit="1" customWidth="1"/>
    <col min="260" max="260" width="6.42578125" style="409" customWidth="1"/>
    <col min="261" max="261" width="11.5703125" style="409" customWidth="1"/>
    <col min="262" max="262" width="12.140625" style="409" customWidth="1"/>
    <col min="263" max="512" width="47.7109375" style="409"/>
    <col min="513" max="513" width="5.140625" style="409" bestFit="1" customWidth="1"/>
    <col min="514" max="514" width="47.7109375" style="409"/>
    <col min="515" max="515" width="4.85546875" style="409" bestFit="1" customWidth="1"/>
    <col min="516" max="516" width="6.42578125" style="409" customWidth="1"/>
    <col min="517" max="517" width="11.5703125" style="409" customWidth="1"/>
    <col min="518" max="518" width="12.140625" style="409" customWidth="1"/>
    <col min="519" max="768" width="47.7109375" style="409"/>
    <col min="769" max="769" width="5.140625" style="409" bestFit="1" customWidth="1"/>
    <col min="770" max="770" width="47.7109375" style="409"/>
    <col min="771" max="771" width="4.85546875" style="409" bestFit="1" customWidth="1"/>
    <col min="772" max="772" width="6.42578125" style="409" customWidth="1"/>
    <col min="773" max="773" width="11.5703125" style="409" customWidth="1"/>
    <col min="774" max="774" width="12.140625" style="409" customWidth="1"/>
    <col min="775" max="1024" width="47.7109375" style="409"/>
    <col min="1025" max="1025" width="5.140625" style="409" bestFit="1" customWidth="1"/>
    <col min="1026" max="1026" width="47.7109375" style="409"/>
    <col min="1027" max="1027" width="4.85546875" style="409" bestFit="1" customWidth="1"/>
    <col min="1028" max="1028" width="6.42578125" style="409" customWidth="1"/>
    <col min="1029" max="1029" width="11.5703125" style="409" customWidth="1"/>
    <col min="1030" max="1030" width="12.140625" style="409" customWidth="1"/>
    <col min="1031" max="1280" width="47.7109375" style="409"/>
    <col min="1281" max="1281" width="5.140625" style="409" bestFit="1" customWidth="1"/>
    <col min="1282" max="1282" width="47.7109375" style="409"/>
    <col min="1283" max="1283" width="4.85546875" style="409" bestFit="1" customWidth="1"/>
    <col min="1284" max="1284" width="6.42578125" style="409" customWidth="1"/>
    <col min="1285" max="1285" width="11.5703125" style="409" customWidth="1"/>
    <col min="1286" max="1286" width="12.140625" style="409" customWidth="1"/>
    <col min="1287" max="1536" width="47.7109375" style="409"/>
    <col min="1537" max="1537" width="5.140625" style="409" bestFit="1" customWidth="1"/>
    <col min="1538" max="1538" width="47.7109375" style="409"/>
    <col min="1539" max="1539" width="4.85546875" style="409" bestFit="1" customWidth="1"/>
    <col min="1540" max="1540" width="6.42578125" style="409" customWidth="1"/>
    <col min="1541" max="1541" width="11.5703125" style="409" customWidth="1"/>
    <col min="1542" max="1542" width="12.140625" style="409" customWidth="1"/>
    <col min="1543" max="1792" width="47.7109375" style="409"/>
    <col min="1793" max="1793" width="5.140625" style="409" bestFit="1" customWidth="1"/>
    <col min="1794" max="1794" width="47.7109375" style="409"/>
    <col min="1795" max="1795" width="4.85546875" style="409" bestFit="1" customWidth="1"/>
    <col min="1796" max="1796" width="6.42578125" style="409" customWidth="1"/>
    <col min="1797" max="1797" width="11.5703125" style="409" customWidth="1"/>
    <col min="1798" max="1798" width="12.140625" style="409" customWidth="1"/>
    <col min="1799" max="2048" width="47.7109375" style="409"/>
    <col min="2049" max="2049" width="5.140625" style="409" bestFit="1" customWidth="1"/>
    <col min="2050" max="2050" width="47.7109375" style="409"/>
    <col min="2051" max="2051" width="4.85546875" style="409" bestFit="1" customWidth="1"/>
    <col min="2052" max="2052" width="6.42578125" style="409" customWidth="1"/>
    <col min="2053" max="2053" width="11.5703125" style="409" customWidth="1"/>
    <col min="2054" max="2054" width="12.140625" style="409" customWidth="1"/>
    <col min="2055" max="2304" width="47.7109375" style="409"/>
    <col min="2305" max="2305" width="5.140625" style="409" bestFit="1" customWidth="1"/>
    <col min="2306" max="2306" width="47.7109375" style="409"/>
    <col min="2307" max="2307" width="4.85546875" style="409" bestFit="1" customWidth="1"/>
    <col min="2308" max="2308" width="6.42578125" style="409" customWidth="1"/>
    <col min="2309" max="2309" width="11.5703125" style="409" customWidth="1"/>
    <col min="2310" max="2310" width="12.140625" style="409" customWidth="1"/>
    <col min="2311" max="2560" width="47.7109375" style="409"/>
    <col min="2561" max="2561" width="5.140625" style="409" bestFit="1" customWidth="1"/>
    <col min="2562" max="2562" width="47.7109375" style="409"/>
    <col min="2563" max="2563" width="4.85546875" style="409" bestFit="1" customWidth="1"/>
    <col min="2564" max="2564" width="6.42578125" style="409" customWidth="1"/>
    <col min="2565" max="2565" width="11.5703125" style="409" customWidth="1"/>
    <col min="2566" max="2566" width="12.140625" style="409" customWidth="1"/>
    <col min="2567" max="2816" width="47.7109375" style="409"/>
    <col min="2817" max="2817" width="5.140625" style="409" bestFit="1" customWidth="1"/>
    <col min="2818" max="2818" width="47.7109375" style="409"/>
    <col min="2819" max="2819" width="4.85546875" style="409" bestFit="1" customWidth="1"/>
    <col min="2820" max="2820" width="6.42578125" style="409" customWidth="1"/>
    <col min="2821" max="2821" width="11.5703125" style="409" customWidth="1"/>
    <col min="2822" max="2822" width="12.140625" style="409" customWidth="1"/>
    <col min="2823" max="3072" width="47.7109375" style="409"/>
    <col min="3073" max="3073" width="5.140625" style="409" bestFit="1" customWidth="1"/>
    <col min="3074" max="3074" width="47.7109375" style="409"/>
    <col min="3075" max="3075" width="4.85546875" style="409" bestFit="1" customWidth="1"/>
    <col min="3076" max="3076" width="6.42578125" style="409" customWidth="1"/>
    <col min="3077" max="3077" width="11.5703125" style="409" customWidth="1"/>
    <col min="3078" max="3078" width="12.140625" style="409" customWidth="1"/>
    <col min="3079" max="3328" width="47.7109375" style="409"/>
    <col min="3329" max="3329" width="5.140625" style="409" bestFit="1" customWidth="1"/>
    <col min="3330" max="3330" width="47.7109375" style="409"/>
    <col min="3331" max="3331" width="4.85546875" style="409" bestFit="1" customWidth="1"/>
    <col min="3332" max="3332" width="6.42578125" style="409" customWidth="1"/>
    <col min="3333" max="3333" width="11.5703125" style="409" customWidth="1"/>
    <col min="3334" max="3334" width="12.140625" style="409" customWidth="1"/>
    <col min="3335" max="3584" width="47.7109375" style="409"/>
    <col min="3585" max="3585" width="5.140625" style="409" bestFit="1" customWidth="1"/>
    <col min="3586" max="3586" width="47.7109375" style="409"/>
    <col min="3587" max="3587" width="4.85546875" style="409" bestFit="1" customWidth="1"/>
    <col min="3588" max="3588" width="6.42578125" style="409" customWidth="1"/>
    <col min="3589" max="3589" width="11.5703125" style="409" customWidth="1"/>
    <col min="3590" max="3590" width="12.140625" style="409" customWidth="1"/>
    <col min="3591" max="3840" width="47.7109375" style="409"/>
    <col min="3841" max="3841" width="5.140625" style="409" bestFit="1" customWidth="1"/>
    <col min="3842" max="3842" width="47.7109375" style="409"/>
    <col min="3843" max="3843" width="4.85546875" style="409" bestFit="1" customWidth="1"/>
    <col min="3844" max="3844" width="6.42578125" style="409" customWidth="1"/>
    <col min="3845" max="3845" width="11.5703125" style="409" customWidth="1"/>
    <col min="3846" max="3846" width="12.140625" style="409" customWidth="1"/>
    <col min="3847" max="4096" width="47.7109375" style="409"/>
    <col min="4097" max="4097" width="5.140625" style="409" bestFit="1" customWidth="1"/>
    <col min="4098" max="4098" width="47.7109375" style="409"/>
    <col min="4099" max="4099" width="4.85546875" style="409" bestFit="1" customWidth="1"/>
    <col min="4100" max="4100" width="6.42578125" style="409" customWidth="1"/>
    <col min="4101" max="4101" width="11.5703125" style="409" customWidth="1"/>
    <col min="4102" max="4102" width="12.140625" style="409" customWidth="1"/>
    <col min="4103" max="4352" width="47.7109375" style="409"/>
    <col min="4353" max="4353" width="5.140625" style="409" bestFit="1" customWidth="1"/>
    <col min="4354" max="4354" width="47.7109375" style="409"/>
    <col min="4355" max="4355" width="4.85546875" style="409" bestFit="1" customWidth="1"/>
    <col min="4356" max="4356" width="6.42578125" style="409" customWidth="1"/>
    <col min="4357" max="4357" width="11.5703125" style="409" customWidth="1"/>
    <col min="4358" max="4358" width="12.140625" style="409" customWidth="1"/>
    <col min="4359" max="4608" width="47.7109375" style="409"/>
    <col min="4609" max="4609" width="5.140625" style="409" bestFit="1" customWidth="1"/>
    <col min="4610" max="4610" width="47.7109375" style="409"/>
    <col min="4611" max="4611" width="4.85546875" style="409" bestFit="1" customWidth="1"/>
    <col min="4612" max="4612" width="6.42578125" style="409" customWidth="1"/>
    <col min="4613" max="4613" width="11.5703125" style="409" customWidth="1"/>
    <col min="4614" max="4614" width="12.140625" style="409" customWidth="1"/>
    <col min="4615" max="4864" width="47.7109375" style="409"/>
    <col min="4865" max="4865" width="5.140625" style="409" bestFit="1" customWidth="1"/>
    <col min="4866" max="4866" width="47.7109375" style="409"/>
    <col min="4867" max="4867" width="4.85546875" style="409" bestFit="1" customWidth="1"/>
    <col min="4868" max="4868" width="6.42578125" style="409" customWidth="1"/>
    <col min="4869" max="4869" width="11.5703125" style="409" customWidth="1"/>
    <col min="4870" max="4870" width="12.140625" style="409" customWidth="1"/>
    <col min="4871" max="5120" width="47.7109375" style="409"/>
    <col min="5121" max="5121" width="5.140625" style="409" bestFit="1" customWidth="1"/>
    <col min="5122" max="5122" width="47.7109375" style="409"/>
    <col min="5123" max="5123" width="4.85546875" style="409" bestFit="1" customWidth="1"/>
    <col min="5124" max="5124" width="6.42578125" style="409" customWidth="1"/>
    <col min="5125" max="5125" width="11.5703125" style="409" customWidth="1"/>
    <col min="5126" max="5126" width="12.140625" style="409" customWidth="1"/>
    <col min="5127" max="5376" width="47.7109375" style="409"/>
    <col min="5377" max="5377" width="5.140625" style="409" bestFit="1" customWidth="1"/>
    <col min="5378" max="5378" width="47.7109375" style="409"/>
    <col min="5379" max="5379" width="4.85546875" style="409" bestFit="1" customWidth="1"/>
    <col min="5380" max="5380" width="6.42578125" style="409" customWidth="1"/>
    <col min="5381" max="5381" width="11.5703125" style="409" customWidth="1"/>
    <col min="5382" max="5382" width="12.140625" style="409" customWidth="1"/>
    <col min="5383" max="5632" width="47.7109375" style="409"/>
    <col min="5633" max="5633" width="5.140625" style="409" bestFit="1" customWidth="1"/>
    <col min="5634" max="5634" width="47.7109375" style="409"/>
    <col min="5635" max="5635" width="4.85546875" style="409" bestFit="1" customWidth="1"/>
    <col min="5636" max="5636" width="6.42578125" style="409" customWidth="1"/>
    <col min="5637" max="5637" width="11.5703125" style="409" customWidth="1"/>
    <col min="5638" max="5638" width="12.140625" style="409" customWidth="1"/>
    <col min="5639" max="5888" width="47.7109375" style="409"/>
    <col min="5889" max="5889" width="5.140625" style="409" bestFit="1" customWidth="1"/>
    <col min="5890" max="5890" width="47.7109375" style="409"/>
    <col min="5891" max="5891" width="4.85546875" style="409" bestFit="1" customWidth="1"/>
    <col min="5892" max="5892" width="6.42578125" style="409" customWidth="1"/>
    <col min="5893" max="5893" width="11.5703125" style="409" customWidth="1"/>
    <col min="5894" max="5894" width="12.140625" style="409" customWidth="1"/>
    <col min="5895" max="6144" width="47.7109375" style="409"/>
    <col min="6145" max="6145" width="5.140625" style="409" bestFit="1" customWidth="1"/>
    <col min="6146" max="6146" width="47.7109375" style="409"/>
    <col min="6147" max="6147" width="4.85546875" style="409" bestFit="1" customWidth="1"/>
    <col min="6148" max="6148" width="6.42578125" style="409" customWidth="1"/>
    <col min="6149" max="6149" width="11.5703125" style="409" customWidth="1"/>
    <col min="6150" max="6150" width="12.140625" style="409" customWidth="1"/>
    <col min="6151" max="6400" width="47.7109375" style="409"/>
    <col min="6401" max="6401" width="5.140625" style="409" bestFit="1" customWidth="1"/>
    <col min="6402" max="6402" width="47.7109375" style="409"/>
    <col min="6403" max="6403" width="4.85546875" style="409" bestFit="1" customWidth="1"/>
    <col min="6404" max="6404" width="6.42578125" style="409" customWidth="1"/>
    <col min="6405" max="6405" width="11.5703125" style="409" customWidth="1"/>
    <col min="6406" max="6406" width="12.140625" style="409" customWidth="1"/>
    <col min="6407" max="6656" width="47.7109375" style="409"/>
    <col min="6657" max="6657" width="5.140625" style="409" bestFit="1" customWidth="1"/>
    <col min="6658" max="6658" width="47.7109375" style="409"/>
    <col min="6659" max="6659" width="4.85546875" style="409" bestFit="1" customWidth="1"/>
    <col min="6660" max="6660" width="6.42578125" style="409" customWidth="1"/>
    <col min="6661" max="6661" width="11.5703125" style="409" customWidth="1"/>
    <col min="6662" max="6662" width="12.140625" style="409" customWidth="1"/>
    <col min="6663" max="6912" width="47.7109375" style="409"/>
    <col min="6913" max="6913" width="5.140625" style="409" bestFit="1" customWidth="1"/>
    <col min="6914" max="6914" width="47.7109375" style="409"/>
    <col min="6915" max="6915" width="4.85546875" style="409" bestFit="1" customWidth="1"/>
    <col min="6916" max="6916" width="6.42578125" style="409" customWidth="1"/>
    <col min="6917" max="6917" width="11.5703125" style="409" customWidth="1"/>
    <col min="6918" max="6918" width="12.140625" style="409" customWidth="1"/>
    <col min="6919" max="7168" width="47.7109375" style="409"/>
    <col min="7169" max="7169" width="5.140625" style="409" bestFit="1" customWidth="1"/>
    <col min="7170" max="7170" width="47.7109375" style="409"/>
    <col min="7171" max="7171" width="4.85546875" style="409" bestFit="1" customWidth="1"/>
    <col min="7172" max="7172" width="6.42578125" style="409" customWidth="1"/>
    <col min="7173" max="7173" width="11.5703125" style="409" customWidth="1"/>
    <col min="7174" max="7174" width="12.140625" style="409" customWidth="1"/>
    <col min="7175" max="7424" width="47.7109375" style="409"/>
    <col min="7425" max="7425" width="5.140625" style="409" bestFit="1" customWidth="1"/>
    <col min="7426" max="7426" width="47.7109375" style="409"/>
    <col min="7427" max="7427" width="4.85546875" style="409" bestFit="1" customWidth="1"/>
    <col min="7428" max="7428" width="6.42578125" style="409" customWidth="1"/>
    <col min="7429" max="7429" width="11.5703125" style="409" customWidth="1"/>
    <col min="7430" max="7430" width="12.140625" style="409" customWidth="1"/>
    <col min="7431" max="7680" width="47.7109375" style="409"/>
    <col min="7681" max="7681" width="5.140625" style="409" bestFit="1" customWidth="1"/>
    <col min="7682" max="7682" width="47.7109375" style="409"/>
    <col min="7683" max="7683" width="4.85546875" style="409" bestFit="1" customWidth="1"/>
    <col min="7684" max="7684" width="6.42578125" style="409" customWidth="1"/>
    <col min="7685" max="7685" width="11.5703125" style="409" customWidth="1"/>
    <col min="7686" max="7686" width="12.140625" style="409" customWidth="1"/>
    <col min="7687" max="7936" width="47.7109375" style="409"/>
    <col min="7937" max="7937" width="5.140625" style="409" bestFit="1" customWidth="1"/>
    <col min="7938" max="7938" width="47.7109375" style="409"/>
    <col min="7939" max="7939" width="4.85546875" style="409" bestFit="1" customWidth="1"/>
    <col min="7940" max="7940" width="6.42578125" style="409" customWidth="1"/>
    <col min="7941" max="7941" width="11.5703125" style="409" customWidth="1"/>
    <col min="7942" max="7942" width="12.140625" style="409" customWidth="1"/>
    <col min="7943" max="8192" width="47.7109375" style="409"/>
    <col min="8193" max="8193" width="5.140625" style="409" bestFit="1" customWidth="1"/>
    <col min="8194" max="8194" width="47.7109375" style="409"/>
    <col min="8195" max="8195" width="4.85546875" style="409" bestFit="1" customWidth="1"/>
    <col min="8196" max="8196" width="6.42578125" style="409" customWidth="1"/>
    <col min="8197" max="8197" width="11.5703125" style="409" customWidth="1"/>
    <col min="8198" max="8198" width="12.140625" style="409" customWidth="1"/>
    <col min="8199" max="8448" width="47.7109375" style="409"/>
    <col min="8449" max="8449" width="5.140625" style="409" bestFit="1" customWidth="1"/>
    <col min="8450" max="8450" width="47.7109375" style="409"/>
    <col min="8451" max="8451" width="4.85546875" style="409" bestFit="1" customWidth="1"/>
    <col min="8452" max="8452" width="6.42578125" style="409" customWidth="1"/>
    <col min="8453" max="8453" width="11.5703125" style="409" customWidth="1"/>
    <col min="8454" max="8454" width="12.140625" style="409" customWidth="1"/>
    <col min="8455" max="8704" width="47.7109375" style="409"/>
    <col min="8705" max="8705" width="5.140625" style="409" bestFit="1" customWidth="1"/>
    <col min="8706" max="8706" width="47.7109375" style="409"/>
    <col min="8707" max="8707" width="4.85546875" style="409" bestFit="1" customWidth="1"/>
    <col min="8708" max="8708" width="6.42578125" style="409" customWidth="1"/>
    <col min="8709" max="8709" width="11.5703125" style="409" customWidth="1"/>
    <col min="8710" max="8710" width="12.140625" style="409" customWidth="1"/>
    <col min="8711" max="8960" width="47.7109375" style="409"/>
    <col min="8961" max="8961" width="5.140625" style="409" bestFit="1" customWidth="1"/>
    <col min="8962" max="8962" width="47.7109375" style="409"/>
    <col min="8963" max="8963" width="4.85546875" style="409" bestFit="1" customWidth="1"/>
    <col min="8964" max="8964" width="6.42578125" style="409" customWidth="1"/>
    <col min="8965" max="8965" width="11.5703125" style="409" customWidth="1"/>
    <col min="8966" max="8966" width="12.140625" style="409" customWidth="1"/>
    <col min="8967" max="9216" width="47.7109375" style="409"/>
    <col min="9217" max="9217" width="5.140625" style="409" bestFit="1" customWidth="1"/>
    <col min="9218" max="9218" width="47.7109375" style="409"/>
    <col min="9219" max="9219" width="4.85546875" style="409" bestFit="1" customWidth="1"/>
    <col min="9220" max="9220" width="6.42578125" style="409" customWidth="1"/>
    <col min="9221" max="9221" width="11.5703125" style="409" customWidth="1"/>
    <col min="9222" max="9222" width="12.140625" style="409" customWidth="1"/>
    <col min="9223" max="9472" width="47.7109375" style="409"/>
    <col min="9473" max="9473" width="5.140625" style="409" bestFit="1" customWidth="1"/>
    <col min="9474" max="9474" width="47.7109375" style="409"/>
    <col min="9475" max="9475" width="4.85546875" style="409" bestFit="1" customWidth="1"/>
    <col min="9476" max="9476" width="6.42578125" style="409" customWidth="1"/>
    <col min="9477" max="9477" width="11.5703125" style="409" customWidth="1"/>
    <col min="9478" max="9478" width="12.140625" style="409" customWidth="1"/>
    <col min="9479" max="9728" width="47.7109375" style="409"/>
    <col min="9729" max="9729" width="5.140625" style="409" bestFit="1" customWidth="1"/>
    <col min="9730" max="9730" width="47.7109375" style="409"/>
    <col min="9731" max="9731" width="4.85546875" style="409" bestFit="1" customWidth="1"/>
    <col min="9732" max="9732" width="6.42578125" style="409" customWidth="1"/>
    <col min="9733" max="9733" width="11.5703125" style="409" customWidth="1"/>
    <col min="9734" max="9734" width="12.140625" style="409" customWidth="1"/>
    <col min="9735" max="9984" width="47.7109375" style="409"/>
    <col min="9985" max="9985" width="5.140625" style="409" bestFit="1" customWidth="1"/>
    <col min="9986" max="9986" width="47.7109375" style="409"/>
    <col min="9987" max="9987" width="4.85546875" style="409" bestFit="1" customWidth="1"/>
    <col min="9988" max="9988" width="6.42578125" style="409" customWidth="1"/>
    <col min="9989" max="9989" width="11.5703125" style="409" customWidth="1"/>
    <col min="9990" max="9990" width="12.140625" style="409" customWidth="1"/>
    <col min="9991" max="10240" width="47.7109375" style="409"/>
    <col min="10241" max="10241" width="5.140625" style="409" bestFit="1" customWidth="1"/>
    <col min="10242" max="10242" width="47.7109375" style="409"/>
    <col min="10243" max="10243" width="4.85546875" style="409" bestFit="1" customWidth="1"/>
    <col min="10244" max="10244" width="6.42578125" style="409" customWidth="1"/>
    <col min="10245" max="10245" width="11.5703125" style="409" customWidth="1"/>
    <col min="10246" max="10246" width="12.140625" style="409" customWidth="1"/>
    <col min="10247" max="10496" width="47.7109375" style="409"/>
    <col min="10497" max="10497" width="5.140625" style="409" bestFit="1" customWidth="1"/>
    <col min="10498" max="10498" width="47.7109375" style="409"/>
    <col min="10499" max="10499" width="4.85546875" style="409" bestFit="1" customWidth="1"/>
    <col min="10500" max="10500" width="6.42578125" style="409" customWidth="1"/>
    <col min="10501" max="10501" width="11.5703125" style="409" customWidth="1"/>
    <col min="10502" max="10502" width="12.140625" style="409" customWidth="1"/>
    <col min="10503" max="10752" width="47.7109375" style="409"/>
    <col min="10753" max="10753" width="5.140625" style="409" bestFit="1" customWidth="1"/>
    <col min="10754" max="10754" width="47.7109375" style="409"/>
    <col min="10755" max="10755" width="4.85546875" style="409" bestFit="1" customWidth="1"/>
    <col min="10756" max="10756" width="6.42578125" style="409" customWidth="1"/>
    <col min="10757" max="10757" width="11.5703125" style="409" customWidth="1"/>
    <col min="10758" max="10758" width="12.140625" style="409" customWidth="1"/>
    <col min="10759" max="11008" width="47.7109375" style="409"/>
    <col min="11009" max="11009" width="5.140625" style="409" bestFit="1" customWidth="1"/>
    <col min="11010" max="11010" width="47.7109375" style="409"/>
    <col min="11011" max="11011" width="4.85546875" style="409" bestFit="1" customWidth="1"/>
    <col min="11012" max="11012" width="6.42578125" style="409" customWidth="1"/>
    <col min="11013" max="11013" width="11.5703125" style="409" customWidth="1"/>
    <col min="11014" max="11014" width="12.140625" style="409" customWidth="1"/>
    <col min="11015" max="11264" width="47.7109375" style="409"/>
    <col min="11265" max="11265" width="5.140625" style="409" bestFit="1" customWidth="1"/>
    <col min="11266" max="11266" width="47.7109375" style="409"/>
    <col min="11267" max="11267" width="4.85546875" style="409" bestFit="1" customWidth="1"/>
    <col min="11268" max="11268" width="6.42578125" style="409" customWidth="1"/>
    <col min="11269" max="11269" width="11.5703125" style="409" customWidth="1"/>
    <col min="11270" max="11270" width="12.140625" style="409" customWidth="1"/>
    <col min="11271" max="11520" width="47.7109375" style="409"/>
    <col min="11521" max="11521" width="5.140625" style="409" bestFit="1" customWidth="1"/>
    <col min="11522" max="11522" width="47.7109375" style="409"/>
    <col min="11523" max="11523" width="4.85546875" style="409" bestFit="1" customWidth="1"/>
    <col min="11524" max="11524" width="6.42578125" style="409" customWidth="1"/>
    <col min="11525" max="11525" width="11.5703125" style="409" customWidth="1"/>
    <col min="11526" max="11526" width="12.140625" style="409" customWidth="1"/>
    <col min="11527" max="11776" width="47.7109375" style="409"/>
    <col min="11777" max="11777" width="5.140625" style="409" bestFit="1" customWidth="1"/>
    <col min="11778" max="11778" width="47.7109375" style="409"/>
    <col min="11779" max="11779" width="4.85546875" style="409" bestFit="1" customWidth="1"/>
    <col min="11780" max="11780" width="6.42578125" style="409" customWidth="1"/>
    <col min="11781" max="11781" width="11.5703125" style="409" customWidth="1"/>
    <col min="11782" max="11782" width="12.140625" style="409" customWidth="1"/>
    <col min="11783" max="12032" width="47.7109375" style="409"/>
    <col min="12033" max="12033" width="5.140625" style="409" bestFit="1" customWidth="1"/>
    <col min="12034" max="12034" width="47.7109375" style="409"/>
    <col min="12035" max="12035" width="4.85546875" style="409" bestFit="1" customWidth="1"/>
    <col min="12036" max="12036" width="6.42578125" style="409" customWidth="1"/>
    <col min="12037" max="12037" width="11.5703125" style="409" customWidth="1"/>
    <col min="12038" max="12038" width="12.140625" style="409" customWidth="1"/>
    <col min="12039" max="12288" width="47.7109375" style="409"/>
    <col min="12289" max="12289" width="5.140625" style="409" bestFit="1" customWidth="1"/>
    <col min="12290" max="12290" width="47.7109375" style="409"/>
    <col min="12291" max="12291" width="4.85546875" style="409" bestFit="1" customWidth="1"/>
    <col min="12292" max="12292" width="6.42578125" style="409" customWidth="1"/>
    <col min="12293" max="12293" width="11.5703125" style="409" customWidth="1"/>
    <col min="12294" max="12294" width="12.140625" style="409" customWidth="1"/>
    <col min="12295" max="12544" width="47.7109375" style="409"/>
    <col min="12545" max="12545" width="5.140625" style="409" bestFit="1" customWidth="1"/>
    <col min="12546" max="12546" width="47.7109375" style="409"/>
    <col min="12547" max="12547" width="4.85546875" style="409" bestFit="1" customWidth="1"/>
    <col min="12548" max="12548" width="6.42578125" style="409" customWidth="1"/>
    <col min="12549" max="12549" width="11.5703125" style="409" customWidth="1"/>
    <col min="12550" max="12550" width="12.140625" style="409" customWidth="1"/>
    <col min="12551" max="12800" width="47.7109375" style="409"/>
    <col min="12801" max="12801" width="5.140625" style="409" bestFit="1" customWidth="1"/>
    <col min="12802" max="12802" width="47.7109375" style="409"/>
    <col min="12803" max="12803" width="4.85546875" style="409" bestFit="1" customWidth="1"/>
    <col min="12804" max="12804" width="6.42578125" style="409" customWidth="1"/>
    <col min="12805" max="12805" width="11.5703125" style="409" customWidth="1"/>
    <col min="12806" max="12806" width="12.140625" style="409" customWidth="1"/>
    <col min="12807" max="13056" width="47.7109375" style="409"/>
    <col min="13057" max="13057" width="5.140625" style="409" bestFit="1" customWidth="1"/>
    <col min="13058" max="13058" width="47.7109375" style="409"/>
    <col min="13059" max="13059" width="4.85546875" style="409" bestFit="1" customWidth="1"/>
    <col min="13060" max="13060" width="6.42578125" style="409" customWidth="1"/>
    <col min="13061" max="13061" width="11.5703125" style="409" customWidth="1"/>
    <col min="13062" max="13062" width="12.140625" style="409" customWidth="1"/>
    <col min="13063" max="13312" width="47.7109375" style="409"/>
    <col min="13313" max="13313" width="5.140625" style="409" bestFit="1" customWidth="1"/>
    <col min="13314" max="13314" width="47.7109375" style="409"/>
    <col min="13315" max="13315" width="4.85546875" style="409" bestFit="1" customWidth="1"/>
    <col min="13316" max="13316" width="6.42578125" style="409" customWidth="1"/>
    <col min="13317" max="13317" width="11.5703125" style="409" customWidth="1"/>
    <col min="13318" max="13318" width="12.140625" style="409" customWidth="1"/>
    <col min="13319" max="13568" width="47.7109375" style="409"/>
    <col min="13569" max="13569" width="5.140625" style="409" bestFit="1" customWidth="1"/>
    <col min="13570" max="13570" width="47.7109375" style="409"/>
    <col min="13571" max="13571" width="4.85546875" style="409" bestFit="1" customWidth="1"/>
    <col min="13572" max="13572" width="6.42578125" style="409" customWidth="1"/>
    <col min="13573" max="13573" width="11.5703125" style="409" customWidth="1"/>
    <col min="13574" max="13574" width="12.140625" style="409" customWidth="1"/>
    <col min="13575" max="13824" width="47.7109375" style="409"/>
    <col min="13825" max="13825" width="5.140625" style="409" bestFit="1" customWidth="1"/>
    <col min="13826" max="13826" width="47.7109375" style="409"/>
    <col min="13827" max="13827" width="4.85546875" style="409" bestFit="1" customWidth="1"/>
    <col min="13828" max="13828" width="6.42578125" style="409" customWidth="1"/>
    <col min="13829" max="13829" width="11.5703125" style="409" customWidth="1"/>
    <col min="13830" max="13830" width="12.140625" style="409" customWidth="1"/>
    <col min="13831" max="14080" width="47.7109375" style="409"/>
    <col min="14081" max="14081" width="5.140625" style="409" bestFit="1" customWidth="1"/>
    <col min="14082" max="14082" width="47.7109375" style="409"/>
    <col min="14083" max="14083" width="4.85546875" style="409" bestFit="1" customWidth="1"/>
    <col min="14084" max="14084" width="6.42578125" style="409" customWidth="1"/>
    <col min="14085" max="14085" width="11.5703125" style="409" customWidth="1"/>
    <col min="14086" max="14086" width="12.140625" style="409" customWidth="1"/>
    <col min="14087" max="14336" width="47.7109375" style="409"/>
    <col min="14337" max="14337" width="5.140625" style="409" bestFit="1" customWidth="1"/>
    <col min="14338" max="14338" width="47.7109375" style="409"/>
    <col min="14339" max="14339" width="4.85546875" style="409" bestFit="1" customWidth="1"/>
    <col min="14340" max="14340" width="6.42578125" style="409" customWidth="1"/>
    <col min="14341" max="14341" width="11.5703125" style="409" customWidth="1"/>
    <col min="14342" max="14342" width="12.140625" style="409" customWidth="1"/>
    <col min="14343" max="14592" width="47.7109375" style="409"/>
    <col min="14593" max="14593" width="5.140625" style="409" bestFit="1" customWidth="1"/>
    <col min="14594" max="14594" width="47.7109375" style="409"/>
    <col min="14595" max="14595" width="4.85546875" style="409" bestFit="1" customWidth="1"/>
    <col min="14596" max="14596" width="6.42578125" style="409" customWidth="1"/>
    <col min="14597" max="14597" width="11.5703125" style="409" customWidth="1"/>
    <col min="14598" max="14598" width="12.140625" style="409" customWidth="1"/>
    <col min="14599" max="14848" width="47.7109375" style="409"/>
    <col min="14849" max="14849" width="5.140625" style="409" bestFit="1" customWidth="1"/>
    <col min="14850" max="14850" width="47.7109375" style="409"/>
    <col min="14851" max="14851" width="4.85546875" style="409" bestFit="1" customWidth="1"/>
    <col min="14852" max="14852" width="6.42578125" style="409" customWidth="1"/>
    <col min="14853" max="14853" width="11.5703125" style="409" customWidth="1"/>
    <col min="14854" max="14854" width="12.140625" style="409" customWidth="1"/>
    <col min="14855" max="15104" width="47.7109375" style="409"/>
    <col min="15105" max="15105" width="5.140625" style="409" bestFit="1" customWidth="1"/>
    <col min="15106" max="15106" width="47.7109375" style="409"/>
    <col min="15107" max="15107" width="4.85546875" style="409" bestFit="1" customWidth="1"/>
    <col min="15108" max="15108" width="6.42578125" style="409" customWidth="1"/>
    <col min="15109" max="15109" width="11.5703125" style="409" customWidth="1"/>
    <col min="15110" max="15110" width="12.140625" style="409" customWidth="1"/>
    <col min="15111" max="15360" width="47.7109375" style="409"/>
    <col min="15361" max="15361" width="5.140625" style="409" bestFit="1" customWidth="1"/>
    <col min="15362" max="15362" width="47.7109375" style="409"/>
    <col min="15363" max="15363" width="4.85546875" style="409" bestFit="1" customWidth="1"/>
    <col min="15364" max="15364" width="6.42578125" style="409" customWidth="1"/>
    <col min="15365" max="15365" width="11.5703125" style="409" customWidth="1"/>
    <col min="15366" max="15366" width="12.140625" style="409" customWidth="1"/>
    <col min="15367" max="15616" width="47.7109375" style="409"/>
    <col min="15617" max="15617" width="5.140625" style="409" bestFit="1" customWidth="1"/>
    <col min="15618" max="15618" width="47.7109375" style="409"/>
    <col min="15619" max="15619" width="4.85546875" style="409" bestFit="1" customWidth="1"/>
    <col min="15620" max="15620" width="6.42578125" style="409" customWidth="1"/>
    <col min="15621" max="15621" width="11.5703125" style="409" customWidth="1"/>
    <col min="15622" max="15622" width="12.140625" style="409" customWidth="1"/>
    <col min="15623" max="15872" width="47.7109375" style="409"/>
    <col min="15873" max="15873" width="5.140625" style="409" bestFit="1" customWidth="1"/>
    <col min="15874" max="15874" width="47.7109375" style="409"/>
    <col min="15875" max="15875" width="4.85546875" style="409" bestFit="1" customWidth="1"/>
    <col min="15876" max="15876" width="6.42578125" style="409" customWidth="1"/>
    <col min="15877" max="15877" width="11.5703125" style="409" customWidth="1"/>
    <col min="15878" max="15878" width="12.140625" style="409" customWidth="1"/>
    <col min="15879" max="16128" width="47.7109375" style="409"/>
    <col min="16129" max="16129" width="5.140625" style="409" bestFit="1" customWidth="1"/>
    <col min="16130" max="16130" width="47.7109375" style="409"/>
    <col min="16131" max="16131" width="4.85546875" style="409" bestFit="1" customWidth="1"/>
    <col min="16132" max="16132" width="6.42578125" style="409" customWidth="1"/>
    <col min="16133" max="16133" width="11.5703125" style="409" customWidth="1"/>
    <col min="16134" max="16134" width="12.140625" style="409" customWidth="1"/>
    <col min="16135" max="16384" width="47.7109375" style="409"/>
  </cols>
  <sheetData>
    <row r="1" spans="1:6" s="387" customFormat="1" ht="25.5">
      <c r="A1" s="381" t="s">
        <v>378</v>
      </c>
      <c r="B1" s="382" t="s">
        <v>379</v>
      </c>
      <c r="C1" s="383" t="s">
        <v>576</v>
      </c>
      <c r="D1" s="384" t="s">
        <v>478</v>
      </c>
      <c r="E1" s="385" t="s">
        <v>381</v>
      </c>
      <c r="F1" s="386" t="s">
        <v>382</v>
      </c>
    </row>
    <row r="2" spans="1:6" s="387" customFormat="1" ht="12.75">
      <c r="A2" s="388"/>
      <c r="B2" s="389"/>
      <c r="C2" s="390"/>
      <c r="D2" s="391"/>
      <c r="E2" s="392"/>
      <c r="F2" s="393"/>
    </row>
    <row r="3" spans="1:6" s="398" customFormat="1">
      <c r="A3" s="394" t="s">
        <v>258</v>
      </c>
      <c r="B3" s="394" t="s">
        <v>577</v>
      </c>
      <c r="C3" s="395"/>
      <c r="D3" s="395"/>
      <c r="E3" s="396"/>
      <c r="F3" s="397"/>
    </row>
    <row r="4" spans="1:6" s="398" customFormat="1">
      <c r="A4" s="394"/>
      <c r="B4" s="394"/>
      <c r="C4" s="395"/>
      <c r="D4" s="395"/>
      <c r="E4" s="396"/>
      <c r="F4" s="397"/>
    </row>
    <row r="5" spans="1:6" s="398" customFormat="1">
      <c r="A5" s="399"/>
      <c r="B5" s="400" t="s">
        <v>578</v>
      </c>
      <c r="C5" s="401"/>
      <c r="D5" s="401"/>
      <c r="E5" s="402"/>
      <c r="F5" s="403"/>
    </row>
    <row r="6" spans="1:6" s="398" customFormat="1">
      <c r="A6" s="399"/>
      <c r="B6" s="387" t="s">
        <v>369</v>
      </c>
      <c r="C6" s="401"/>
      <c r="D6" s="401"/>
      <c r="E6" s="402"/>
      <c r="F6" s="403"/>
    </row>
    <row r="7" spans="1:6" s="398" customFormat="1">
      <c r="A7" s="399"/>
      <c r="B7" s="387" t="s">
        <v>579</v>
      </c>
      <c r="C7" s="401"/>
      <c r="D7" s="401"/>
      <c r="E7" s="402"/>
      <c r="F7" s="403"/>
    </row>
    <row r="8" spans="1:6" s="398" customFormat="1">
      <c r="A8" s="399"/>
      <c r="B8" s="387" t="s">
        <v>580</v>
      </c>
      <c r="C8" s="401"/>
      <c r="D8" s="401"/>
      <c r="E8" s="402"/>
      <c r="F8" s="403"/>
    </row>
    <row r="9" spans="1:6" s="398" customFormat="1" ht="25.5">
      <c r="A9" s="399"/>
      <c r="B9" s="387" t="s">
        <v>581</v>
      </c>
      <c r="C9" s="401"/>
      <c r="D9" s="401"/>
      <c r="E9" s="402"/>
      <c r="F9" s="403"/>
    </row>
    <row r="10" spans="1:6" s="398" customFormat="1">
      <c r="A10" s="399"/>
      <c r="B10" s="387" t="s">
        <v>582</v>
      </c>
      <c r="C10" s="401"/>
      <c r="D10" s="401"/>
      <c r="E10" s="402"/>
      <c r="F10" s="403"/>
    </row>
    <row r="11" spans="1:6" s="398" customFormat="1">
      <c r="A11" s="399"/>
      <c r="B11" s="387" t="s">
        <v>583</v>
      </c>
      <c r="C11" s="401"/>
      <c r="D11" s="401"/>
      <c r="E11" s="402"/>
      <c r="F11" s="403"/>
    </row>
    <row r="12" spans="1:6" s="398" customFormat="1">
      <c r="A12" s="399"/>
      <c r="B12" s="400" t="s">
        <v>584</v>
      </c>
      <c r="C12" s="401"/>
      <c r="D12" s="401"/>
      <c r="E12" s="402"/>
      <c r="F12" s="403"/>
    </row>
    <row r="13" spans="1:6" s="398" customFormat="1" ht="30.75" customHeight="1">
      <c r="A13" s="399"/>
      <c r="B13" s="404" t="s">
        <v>374</v>
      </c>
      <c r="C13" s="401"/>
      <c r="D13" s="401"/>
      <c r="E13" s="402"/>
      <c r="F13" s="403"/>
    </row>
    <row r="14" spans="1:6" s="398" customFormat="1" ht="38.25">
      <c r="A14" s="399"/>
      <c r="B14" s="405" t="s">
        <v>585</v>
      </c>
      <c r="C14" s="401"/>
      <c r="D14" s="401"/>
      <c r="E14" s="402"/>
      <c r="F14" s="403"/>
    </row>
    <row r="15" spans="1:6" s="398" customFormat="1" ht="25.5">
      <c r="A15" s="399"/>
      <c r="B15" s="400" t="s">
        <v>377</v>
      </c>
      <c r="C15" s="401"/>
      <c r="D15" s="401"/>
      <c r="E15" s="402"/>
      <c r="F15" s="403"/>
    </row>
    <row r="16" spans="1:6" s="398" customFormat="1">
      <c r="A16" s="399"/>
      <c r="B16" s="400"/>
      <c r="C16" s="401"/>
      <c r="D16" s="401"/>
      <c r="E16" s="402"/>
      <c r="F16" s="403"/>
    </row>
    <row r="17" spans="1:6" s="398" customFormat="1">
      <c r="A17" s="399" t="s">
        <v>586</v>
      </c>
      <c r="B17" s="387" t="s">
        <v>587</v>
      </c>
      <c r="C17" s="401"/>
      <c r="D17" s="401"/>
      <c r="E17" s="402"/>
      <c r="F17" s="403"/>
    </row>
    <row r="18" spans="1:6" s="398" customFormat="1">
      <c r="A18" s="399"/>
      <c r="B18" s="387" t="s">
        <v>588</v>
      </c>
      <c r="D18" s="395"/>
    </row>
    <row r="19" spans="1:6" s="398" customFormat="1">
      <c r="A19" s="399"/>
      <c r="B19" s="387" t="s">
        <v>589</v>
      </c>
      <c r="D19" s="395"/>
    </row>
    <row r="20" spans="1:6" s="398" customFormat="1" ht="25.5">
      <c r="A20" s="399"/>
      <c r="B20" s="387" t="s">
        <v>590</v>
      </c>
      <c r="D20" s="395"/>
    </row>
    <row r="21" spans="1:6" s="398" customFormat="1">
      <c r="A21" s="399"/>
      <c r="B21" s="405"/>
      <c r="C21" s="401" t="s">
        <v>78</v>
      </c>
      <c r="D21" s="401">
        <v>1</v>
      </c>
      <c r="E21" s="402"/>
      <c r="F21" s="403">
        <f>D21*E21</f>
        <v>0</v>
      </c>
    </row>
    <row r="22" spans="1:6" s="398" customFormat="1">
      <c r="A22" s="399"/>
      <c r="B22" s="400"/>
      <c r="C22" s="401"/>
      <c r="D22" s="401"/>
      <c r="E22" s="402"/>
      <c r="F22" s="403"/>
    </row>
    <row r="23" spans="1:6" s="398" customFormat="1">
      <c r="A23" s="399" t="s">
        <v>591</v>
      </c>
      <c r="B23" s="387" t="s">
        <v>592</v>
      </c>
      <c r="C23" s="401"/>
      <c r="D23" s="401"/>
      <c r="E23" s="402"/>
      <c r="F23" s="403"/>
    </row>
    <row r="24" spans="1:6" s="398" customFormat="1">
      <c r="A24" s="399"/>
      <c r="B24" s="387" t="s">
        <v>593</v>
      </c>
      <c r="D24" s="395"/>
    </row>
    <row r="25" spans="1:6" s="398" customFormat="1">
      <c r="A25" s="399"/>
      <c r="B25" s="387" t="s">
        <v>594</v>
      </c>
      <c r="D25" s="395"/>
    </row>
    <row r="26" spans="1:6" s="398" customFormat="1" ht="25.5">
      <c r="A26" s="399"/>
      <c r="B26" s="387" t="s">
        <v>595</v>
      </c>
      <c r="D26" s="395"/>
    </row>
    <row r="27" spans="1:6" s="398" customFormat="1">
      <c r="A27" s="399"/>
      <c r="B27" s="405"/>
      <c r="C27" s="401" t="s">
        <v>78</v>
      </c>
      <c r="D27" s="401">
        <v>3</v>
      </c>
      <c r="E27" s="402"/>
      <c r="F27" s="403">
        <f>D27*E27</f>
        <v>0</v>
      </c>
    </row>
    <row r="28" spans="1:6" s="398" customFormat="1">
      <c r="A28" s="399"/>
      <c r="B28" s="405"/>
      <c r="C28" s="401"/>
      <c r="D28" s="401"/>
      <c r="E28" s="402"/>
      <c r="F28" s="403"/>
    </row>
    <row r="29" spans="1:6" s="398" customFormat="1">
      <c r="A29" s="399"/>
      <c r="B29" s="406"/>
      <c r="C29" s="401"/>
      <c r="D29" s="401"/>
      <c r="E29" s="402"/>
      <c r="F29" s="403"/>
    </row>
    <row r="30" spans="1:6" s="398" customFormat="1">
      <c r="A30" s="399"/>
      <c r="B30" s="387" t="s">
        <v>596</v>
      </c>
      <c r="C30" s="401"/>
      <c r="D30" s="401"/>
      <c r="E30" s="402"/>
      <c r="F30" s="403"/>
    </row>
    <row r="31" spans="1:6" s="398" customFormat="1">
      <c r="A31" s="399"/>
      <c r="B31" s="387"/>
      <c r="C31" s="401"/>
      <c r="D31" s="401"/>
      <c r="E31" s="402"/>
      <c r="F31" s="403"/>
    </row>
    <row r="33" spans="1:6">
      <c r="A33" s="407"/>
      <c r="B33" s="407" t="s">
        <v>597</v>
      </c>
      <c r="C33" s="407"/>
      <c r="D33" s="407"/>
      <c r="E33" s="407"/>
      <c r="F33" s="408">
        <f>SUM(F21:F32)</f>
        <v>0</v>
      </c>
    </row>
  </sheetData>
  <pageMargins left="0.7" right="0.7" top="0.75" bottom="0.75" header="0.3" footer="0.3"/>
  <pageSetup paperSize="9" orientation="portrait" r:id="rId1"/>
  <headerFooter>
    <oddHeader>&amp;L&amp;"Arial Narrow,Uobičajeno"&amp;9KBD GE Endoskopije prizemlje&amp;CTROSKOVNIK GO RADOVA&amp;Rst.1/&amp;P
02.2026.</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zoomScale="85" zoomScaleNormal="85" zoomScaleSheetLayoutView="85" workbookViewId="0">
      <pane ySplit="1" topLeftCell="A2" activePane="bottomLeft" state="frozen"/>
      <selection pane="bottomLeft" activeCell="C26" sqref="C26"/>
    </sheetView>
  </sheetViews>
  <sheetFormatPr defaultRowHeight="15"/>
  <cols>
    <col min="1" max="1" width="9.140625" style="417"/>
    <col min="2" max="2" width="63.140625" style="418" customWidth="1"/>
    <col min="3" max="3" width="9.140625" style="419"/>
    <col min="4" max="4" width="9.140625" style="420"/>
    <col min="5" max="5" width="9.140625" style="421"/>
    <col min="6" max="6" width="11.42578125" style="515" customWidth="1"/>
    <col min="7" max="7" width="12.140625" style="423" customWidth="1"/>
    <col min="8" max="8" width="28.5703125" style="424" customWidth="1"/>
    <col min="9" max="257" width="9.140625" style="425"/>
    <col min="258" max="258" width="63.140625" style="425" customWidth="1"/>
    <col min="259" max="261" width="9.140625" style="425"/>
    <col min="262" max="262" width="11.42578125" style="425" customWidth="1"/>
    <col min="263" max="263" width="12.140625" style="425" customWidth="1"/>
    <col min="264" max="264" width="28.5703125" style="425" customWidth="1"/>
    <col min="265" max="513" width="9.140625" style="425"/>
    <col min="514" max="514" width="63.140625" style="425" customWidth="1"/>
    <col min="515" max="517" width="9.140625" style="425"/>
    <col min="518" max="518" width="11.42578125" style="425" customWidth="1"/>
    <col min="519" max="519" width="12.140625" style="425" customWidth="1"/>
    <col min="520" max="520" width="28.5703125" style="425" customWidth="1"/>
    <col min="521" max="769" width="9.140625" style="425"/>
    <col min="770" max="770" width="63.140625" style="425" customWidth="1"/>
    <col min="771" max="773" width="9.140625" style="425"/>
    <col min="774" max="774" width="11.42578125" style="425" customWidth="1"/>
    <col min="775" max="775" width="12.140625" style="425" customWidth="1"/>
    <col min="776" max="776" width="28.5703125" style="425" customWidth="1"/>
    <col min="777" max="1025" width="9.140625" style="425"/>
    <col min="1026" max="1026" width="63.140625" style="425" customWidth="1"/>
    <col min="1027" max="1029" width="9.140625" style="425"/>
    <col min="1030" max="1030" width="11.42578125" style="425" customWidth="1"/>
    <col min="1031" max="1031" width="12.140625" style="425" customWidth="1"/>
    <col min="1032" max="1032" width="28.5703125" style="425" customWidth="1"/>
    <col min="1033" max="1281" width="9.140625" style="425"/>
    <col min="1282" max="1282" width="63.140625" style="425" customWidth="1"/>
    <col min="1283" max="1285" width="9.140625" style="425"/>
    <col min="1286" max="1286" width="11.42578125" style="425" customWidth="1"/>
    <col min="1287" max="1287" width="12.140625" style="425" customWidth="1"/>
    <col min="1288" max="1288" width="28.5703125" style="425" customWidth="1"/>
    <col min="1289" max="1537" width="9.140625" style="425"/>
    <col min="1538" max="1538" width="63.140625" style="425" customWidth="1"/>
    <col min="1539" max="1541" width="9.140625" style="425"/>
    <col min="1542" max="1542" width="11.42578125" style="425" customWidth="1"/>
    <col min="1543" max="1543" width="12.140625" style="425" customWidth="1"/>
    <col min="1544" max="1544" width="28.5703125" style="425" customWidth="1"/>
    <col min="1545" max="1793" width="9.140625" style="425"/>
    <col min="1794" max="1794" width="63.140625" style="425" customWidth="1"/>
    <col min="1795" max="1797" width="9.140625" style="425"/>
    <col min="1798" max="1798" width="11.42578125" style="425" customWidth="1"/>
    <col min="1799" max="1799" width="12.140625" style="425" customWidth="1"/>
    <col min="1800" max="1800" width="28.5703125" style="425" customWidth="1"/>
    <col min="1801" max="2049" width="9.140625" style="425"/>
    <col min="2050" max="2050" width="63.140625" style="425" customWidth="1"/>
    <col min="2051" max="2053" width="9.140625" style="425"/>
    <col min="2054" max="2054" width="11.42578125" style="425" customWidth="1"/>
    <col min="2055" max="2055" width="12.140625" style="425" customWidth="1"/>
    <col min="2056" max="2056" width="28.5703125" style="425" customWidth="1"/>
    <col min="2057" max="2305" width="9.140625" style="425"/>
    <col min="2306" max="2306" width="63.140625" style="425" customWidth="1"/>
    <col min="2307" max="2309" width="9.140625" style="425"/>
    <col min="2310" max="2310" width="11.42578125" style="425" customWidth="1"/>
    <col min="2311" max="2311" width="12.140625" style="425" customWidth="1"/>
    <col min="2312" max="2312" width="28.5703125" style="425" customWidth="1"/>
    <col min="2313" max="2561" width="9.140625" style="425"/>
    <col min="2562" max="2562" width="63.140625" style="425" customWidth="1"/>
    <col min="2563" max="2565" width="9.140625" style="425"/>
    <col min="2566" max="2566" width="11.42578125" style="425" customWidth="1"/>
    <col min="2567" max="2567" width="12.140625" style="425" customWidth="1"/>
    <col min="2568" max="2568" width="28.5703125" style="425" customWidth="1"/>
    <col min="2569" max="2817" width="9.140625" style="425"/>
    <col min="2818" max="2818" width="63.140625" style="425" customWidth="1"/>
    <col min="2819" max="2821" width="9.140625" style="425"/>
    <col min="2822" max="2822" width="11.42578125" style="425" customWidth="1"/>
    <col min="2823" max="2823" width="12.140625" style="425" customWidth="1"/>
    <col min="2824" max="2824" width="28.5703125" style="425" customWidth="1"/>
    <col min="2825" max="3073" width="9.140625" style="425"/>
    <col min="3074" max="3074" width="63.140625" style="425" customWidth="1"/>
    <col min="3075" max="3077" width="9.140625" style="425"/>
    <col min="3078" max="3078" width="11.42578125" style="425" customWidth="1"/>
    <col min="3079" max="3079" width="12.140625" style="425" customWidth="1"/>
    <col min="3080" max="3080" width="28.5703125" style="425" customWidth="1"/>
    <col min="3081" max="3329" width="9.140625" style="425"/>
    <col min="3330" max="3330" width="63.140625" style="425" customWidth="1"/>
    <col min="3331" max="3333" width="9.140625" style="425"/>
    <col min="3334" max="3334" width="11.42578125" style="425" customWidth="1"/>
    <col min="3335" max="3335" width="12.140625" style="425" customWidth="1"/>
    <col min="3336" max="3336" width="28.5703125" style="425" customWidth="1"/>
    <col min="3337" max="3585" width="9.140625" style="425"/>
    <col min="3586" max="3586" width="63.140625" style="425" customWidth="1"/>
    <col min="3587" max="3589" width="9.140625" style="425"/>
    <col min="3590" max="3590" width="11.42578125" style="425" customWidth="1"/>
    <col min="3591" max="3591" width="12.140625" style="425" customWidth="1"/>
    <col min="3592" max="3592" width="28.5703125" style="425" customWidth="1"/>
    <col min="3593" max="3841" width="9.140625" style="425"/>
    <col min="3842" max="3842" width="63.140625" style="425" customWidth="1"/>
    <col min="3843" max="3845" width="9.140625" style="425"/>
    <col min="3846" max="3846" width="11.42578125" style="425" customWidth="1"/>
    <col min="3847" max="3847" width="12.140625" style="425" customWidth="1"/>
    <col min="3848" max="3848" width="28.5703125" style="425" customWidth="1"/>
    <col min="3849" max="4097" width="9.140625" style="425"/>
    <col min="4098" max="4098" width="63.140625" style="425" customWidth="1"/>
    <col min="4099" max="4101" width="9.140625" style="425"/>
    <col min="4102" max="4102" width="11.42578125" style="425" customWidth="1"/>
    <col min="4103" max="4103" width="12.140625" style="425" customWidth="1"/>
    <col min="4104" max="4104" width="28.5703125" style="425" customWidth="1"/>
    <col min="4105" max="4353" width="9.140625" style="425"/>
    <col min="4354" max="4354" width="63.140625" style="425" customWidth="1"/>
    <col min="4355" max="4357" width="9.140625" style="425"/>
    <col min="4358" max="4358" width="11.42578125" style="425" customWidth="1"/>
    <col min="4359" max="4359" width="12.140625" style="425" customWidth="1"/>
    <col min="4360" max="4360" width="28.5703125" style="425" customWidth="1"/>
    <col min="4361" max="4609" width="9.140625" style="425"/>
    <col min="4610" max="4610" width="63.140625" style="425" customWidth="1"/>
    <col min="4611" max="4613" width="9.140625" style="425"/>
    <col min="4614" max="4614" width="11.42578125" style="425" customWidth="1"/>
    <col min="4615" max="4615" width="12.140625" style="425" customWidth="1"/>
    <col min="4616" max="4616" width="28.5703125" style="425" customWidth="1"/>
    <col min="4617" max="4865" width="9.140625" style="425"/>
    <col min="4866" max="4866" width="63.140625" style="425" customWidth="1"/>
    <col min="4867" max="4869" width="9.140625" style="425"/>
    <col min="4870" max="4870" width="11.42578125" style="425" customWidth="1"/>
    <col min="4871" max="4871" width="12.140625" style="425" customWidth="1"/>
    <col min="4872" max="4872" width="28.5703125" style="425" customWidth="1"/>
    <col min="4873" max="5121" width="9.140625" style="425"/>
    <col min="5122" max="5122" width="63.140625" style="425" customWidth="1"/>
    <col min="5123" max="5125" width="9.140625" style="425"/>
    <col min="5126" max="5126" width="11.42578125" style="425" customWidth="1"/>
    <col min="5127" max="5127" width="12.140625" style="425" customWidth="1"/>
    <col min="5128" max="5128" width="28.5703125" style="425" customWidth="1"/>
    <col min="5129" max="5377" width="9.140625" style="425"/>
    <col min="5378" max="5378" width="63.140625" style="425" customWidth="1"/>
    <col min="5379" max="5381" width="9.140625" style="425"/>
    <col min="5382" max="5382" width="11.42578125" style="425" customWidth="1"/>
    <col min="5383" max="5383" width="12.140625" style="425" customWidth="1"/>
    <col min="5384" max="5384" width="28.5703125" style="425" customWidth="1"/>
    <col min="5385" max="5633" width="9.140625" style="425"/>
    <col min="5634" max="5634" width="63.140625" style="425" customWidth="1"/>
    <col min="5635" max="5637" width="9.140625" style="425"/>
    <col min="5638" max="5638" width="11.42578125" style="425" customWidth="1"/>
    <col min="5639" max="5639" width="12.140625" style="425" customWidth="1"/>
    <col min="5640" max="5640" width="28.5703125" style="425" customWidth="1"/>
    <col min="5641" max="5889" width="9.140625" style="425"/>
    <col min="5890" max="5890" width="63.140625" style="425" customWidth="1"/>
    <col min="5891" max="5893" width="9.140625" style="425"/>
    <col min="5894" max="5894" width="11.42578125" style="425" customWidth="1"/>
    <col min="5895" max="5895" width="12.140625" style="425" customWidth="1"/>
    <col min="5896" max="5896" width="28.5703125" style="425" customWidth="1"/>
    <col min="5897" max="6145" width="9.140625" style="425"/>
    <col min="6146" max="6146" width="63.140625" style="425" customWidth="1"/>
    <col min="6147" max="6149" width="9.140625" style="425"/>
    <col min="6150" max="6150" width="11.42578125" style="425" customWidth="1"/>
    <col min="6151" max="6151" width="12.140625" style="425" customWidth="1"/>
    <col min="6152" max="6152" width="28.5703125" style="425" customWidth="1"/>
    <col min="6153" max="6401" width="9.140625" style="425"/>
    <col min="6402" max="6402" width="63.140625" style="425" customWidth="1"/>
    <col min="6403" max="6405" width="9.140625" style="425"/>
    <col min="6406" max="6406" width="11.42578125" style="425" customWidth="1"/>
    <col min="6407" max="6407" width="12.140625" style="425" customWidth="1"/>
    <col min="6408" max="6408" width="28.5703125" style="425" customWidth="1"/>
    <col min="6409" max="6657" width="9.140625" style="425"/>
    <col min="6658" max="6658" width="63.140625" style="425" customWidth="1"/>
    <col min="6659" max="6661" width="9.140625" style="425"/>
    <col min="6662" max="6662" width="11.42578125" style="425" customWidth="1"/>
    <col min="6663" max="6663" width="12.140625" style="425" customWidth="1"/>
    <col min="6664" max="6664" width="28.5703125" style="425" customWidth="1"/>
    <col min="6665" max="6913" width="9.140625" style="425"/>
    <col min="6914" max="6914" width="63.140625" style="425" customWidth="1"/>
    <col min="6915" max="6917" width="9.140625" style="425"/>
    <col min="6918" max="6918" width="11.42578125" style="425" customWidth="1"/>
    <col min="6919" max="6919" width="12.140625" style="425" customWidth="1"/>
    <col min="6920" max="6920" width="28.5703125" style="425" customWidth="1"/>
    <col min="6921" max="7169" width="9.140625" style="425"/>
    <col min="7170" max="7170" width="63.140625" style="425" customWidth="1"/>
    <col min="7171" max="7173" width="9.140625" style="425"/>
    <col min="7174" max="7174" width="11.42578125" style="425" customWidth="1"/>
    <col min="7175" max="7175" width="12.140625" style="425" customWidth="1"/>
    <col min="7176" max="7176" width="28.5703125" style="425" customWidth="1"/>
    <col min="7177" max="7425" width="9.140625" style="425"/>
    <col min="7426" max="7426" width="63.140625" style="425" customWidth="1"/>
    <col min="7427" max="7429" width="9.140625" style="425"/>
    <col min="7430" max="7430" width="11.42578125" style="425" customWidth="1"/>
    <col min="7431" max="7431" width="12.140625" style="425" customWidth="1"/>
    <col min="7432" max="7432" width="28.5703125" style="425" customWidth="1"/>
    <col min="7433" max="7681" width="9.140625" style="425"/>
    <col min="7682" max="7682" width="63.140625" style="425" customWidth="1"/>
    <col min="7683" max="7685" width="9.140625" style="425"/>
    <col min="7686" max="7686" width="11.42578125" style="425" customWidth="1"/>
    <col min="7687" max="7687" width="12.140625" style="425" customWidth="1"/>
    <col min="7688" max="7688" width="28.5703125" style="425" customWidth="1"/>
    <col min="7689" max="7937" width="9.140625" style="425"/>
    <col min="7938" max="7938" width="63.140625" style="425" customWidth="1"/>
    <col min="7939" max="7941" width="9.140625" style="425"/>
    <col min="7942" max="7942" width="11.42578125" style="425" customWidth="1"/>
    <col min="7943" max="7943" width="12.140625" style="425" customWidth="1"/>
    <col min="7944" max="7944" width="28.5703125" style="425" customWidth="1"/>
    <col min="7945" max="8193" width="9.140625" style="425"/>
    <col min="8194" max="8194" width="63.140625" style="425" customWidth="1"/>
    <col min="8195" max="8197" width="9.140625" style="425"/>
    <col min="8198" max="8198" width="11.42578125" style="425" customWidth="1"/>
    <col min="8199" max="8199" width="12.140625" style="425" customWidth="1"/>
    <col min="8200" max="8200" width="28.5703125" style="425" customWidth="1"/>
    <col min="8201" max="8449" width="9.140625" style="425"/>
    <col min="8450" max="8450" width="63.140625" style="425" customWidth="1"/>
    <col min="8451" max="8453" width="9.140625" style="425"/>
    <col min="8454" max="8454" width="11.42578125" style="425" customWidth="1"/>
    <col min="8455" max="8455" width="12.140625" style="425" customWidth="1"/>
    <col min="8456" max="8456" width="28.5703125" style="425" customWidth="1"/>
    <col min="8457" max="8705" width="9.140625" style="425"/>
    <col min="8706" max="8706" width="63.140625" style="425" customWidth="1"/>
    <col min="8707" max="8709" width="9.140625" style="425"/>
    <col min="8710" max="8710" width="11.42578125" style="425" customWidth="1"/>
    <col min="8711" max="8711" width="12.140625" style="425" customWidth="1"/>
    <col min="8712" max="8712" width="28.5703125" style="425" customWidth="1"/>
    <col min="8713" max="8961" width="9.140625" style="425"/>
    <col min="8962" max="8962" width="63.140625" style="425" customWidth="1"/>
    <col min="8963" max="8965" width="9.140625" style="425"/>
    <col min="8966" max="8966" width="11.42578125" style="425" customWidth="1"/>
    <col min="8967" max="8967" width="12.140625" style="425" customWidth="1"/>
    <col min="8968" max="8968" width="28.5703125" style="425" customWidth="1"/>
    <col min="8969" max="9217" width="9.140625" style="425"/>
    <col min="9218" max="9218" width="63.140625" style="425" customWidth="1"/>
    <col min="9219" max="9221" width="9.140625" style="425"/>
    <col min="9222" max="9222" width="11.42578125" style="425" customWidth="1"/>
    <col min="9223" max="9223" width="12.140625" style="425" customWidth="1"/>
    <col min="9224" max="9224" width="28.5703125" style="425" customWidth="1"/>
    <col min="9225" max="9473" width="9.140625" style="425"/>
    <col min="9474" max="9474" width="63.140625" style="425" customWidth="1"/>
    <col min="9475" max="9477" width="9.140625" style="425"/>
    <col min="9478" max="9478" width="11.42578125" style="425" customWidth="1"/>
    <col min="9479" max="9479" width="12.140625" style="425" customWidth="1"/>
    <col min="9480" max="9480" width="28.5703125" style="425" customWidth="1"/>
    <col min="9481" max="9729" width="9.140625" style="425"/>
    <col min="9730" max="9730" width="63.140625" style="425" customWidth="1"/>
    <col min="9731" max="9733" width="9.140625" style="425"/>
    <col min="9734" max="9734" width="11.42578125" style="425" customWidth="1"/>
    <col min="9735" max="9735" width="12.140625" style="425" customWidth="1"/>
    <col min="9736" max="9736" width="28.5703125" style="425" customWidth="1"/>
    <col min="9737" max="9985" width="9.140625" style="425"/>
    <col min="9986" max="9986" width="63.140625" style="425" customWidth="1"/>
    <col min="9987" max="9989" width="9.140625" style="425"/>
    <col min="9990" max="9990" width="11.42578125" style="425" customWidth="1"/>
    <col min="9991" max="9991" width="12.140625" style="425" customWidth="1"/>
    <col min="9992" max="9992" width="28.5703125" style="425" customWidth="1"/>
    <col min="9993" max="10241" width="9.140625" style="425"/>
    <col min="10242" max="10242" width="63.140625" style="425" customWidth="1"/>
    <col min="10243" max="10245" width="9.140625" style="425"/>
    <col min="10246" max="10246" width="11.42578125" style="425" customWidth="1"/>
    <col min="10247" max="10247" width="12.140625" style="425" customWidth="1"/>
    <col min="10248" max="10248" width="28.5703125" style="425" customWidth="1"/>
    <col min="10249" max="10497" width="9.140625" style="425"/>
    <col min="10498" max="10498" width="63.140625" style="425" customWidth="1"/>
    <col min="10499" max="10501" width="9.140625" style="425"/>
    <col min="10502" max="10502" width="11.42578125" style="425" customWidth="1"/>
    <col min="10503" max="10503" width="12.140625" style="425" customWidth="1"/>
    <col min="10504" max="10504" width="28.5703125" style="425" customWidth="1"/>
    <col min="10505" max="10753" width="9.140625" style="425"/>
    <col min="10754" max="10754" width="63.140625" style="425" customWidth="1"/>
    <col min="10755" max="10757" width="9.140625" style="425"/>
    <col min="10758" max="10758" width="11.42578125" style="425" customWidth="1"/>
    <col min="10759" max="10759" width="12.140625" style="425" customWidth="1"/>
    <col min="10760" max="10760" width="28.5703125" style="425" customWidth="1"/>
    <col min="10761" max="11009" width="9.140625" style="425"/>
    <col min="11010" max="11010" width="63.140625" style="425" customWidth="1"/>
    <col min="11011" max="11013" width="9.140625" style="425"/>
    <col min="11014" max="11014" width="11.42578125" style="425" customWidth="1"/>
    <col min="11015" max="11015" width="12.140625" style="425" customWidth="1"/>
    <col min="11016" max="11016" width="28.5703125" style="425" customWidth="1"/>
    <col min="11017" max="11265" width="9.140625" style="425"/>
    <col min="11266" max="11266" width="63.140625" style="425" customWidth="1"/>
    <col min="11267" max="11269" width="9.140625" style="425"/>
    <col min="11270" max="11270" width="11.42578125" style="425" customWidth="1"/>
    <col min="11271" max="11271" width="12.140625" style="425" customWidth="1"/>
    <col min="11272" max="11272" width="28.5703125" style="425" customWidth="1"/>
    <col min="11273" max="11521" width="9.140625" style="425"/>
    <col min="11522" max="11522" width="63.140625" style="425" customWidth="1"/>
    <col min="11523" max="11525" width="9.140625" style="425"/>
    <col min="11526" max="11526" width="11.42578125" style="425" customWidth="1"/>
    <col min="11527" max="11527" width="12.140625" style="425" customWidth="1"/>
    <col min="11528" max="11528" width="28.5703125" style="425" customWidth="1"/>
    <col min="11529" max="11777" width="9.140625" style="425"/>
    <col min="11778" max="11778" width="63.140625" style="425" customWidth="1"/>
    <col min="11779" max="11781" width="9.140625" style="425"/>
    <col min="11782" max="11782" width="11.42578125" style="425" customWidth="1"/>
    <col min="11783" max="11783" width="12.140625" style="425" customWidth="1"/>
    <col min="11784" max="11784" width="28.5703125" style="425" customWidth="1"/>
    <col min="11785" max="12033" width="9.140625" style="425"/>
    <col min="12034" max="12034" width="63.140625" style="425" customWidth="1"/>
    <col min="12035" max="12037" width="9.140625" style="425"/>
    <col min="12038" max="12038" width="11.42578125" style="425" customWidth="1"/>
    <col min="12039" max="12039" width="12.140625" style="425" customWidth="1"/>
    <col min="12040" max="12040" width="28.5703125" style="425" customWidth="1"/>
    <col min="12041" max="12289" width="9.140625" style="425"/>
    <col min="12290" max="12290" width="63.140625" style="425" customWidth="1"/>
    <col min="12291" max="12293" width="9.140625" style="425"/>
    <col min="12294" max="12294" width="11.42578125" style="425" customWidth="1"/>
    <col min="12295" max="12295" width="12.140625" style="425" customWidth="1"/>
    <col min="12296" max="12296" width="28.5703125" style="425" customWidth="1"/>
    <col min="12297" max="12545" width="9.140625" style="425"/>
    <col min="12546" max="12546" width="63.140625" style="425" customWidth="1"/>
    <col min="12547" max="12549" width="9.140625" style="425"/>
    <col min="12550" max="12550" width="11.42578125" style="425" customWidth="1"/>
    <col min="12551" max="12551" width="12.140625" style="425" customWidth="1"/>
    <col min="12552" max="12552" width="28.5703125" style="425" customWidth="1"/>
    <col min="12553" max="12801" width="9.140625" style="425"/>
    <col min="12802" max="12802" width="63.140625" style="425" customWidth="1"/>
    <col min="12803" max="12805" width="9.140625" style="425"/>
    <col min="12806" max="12806" width="11.42578125" style="425" customWidth="1"/>
    <col min="12807" max="12807" width="12.140625" style="425" customWidth="1"/>
    <col min="12808" max="12808" width="28.5703125" style="425" customWidth="1"/>
    <col min="12809" max="13057" width="9.140625" style="425"/>
    <col min="13058" max="13058" width="63.140625" style="425" customWidth="1"/>
    <col min="13059" max="13061" width="9.140625" style="425"/>
    <col min="13062" max="13062" width="11.42578125" style="425" customWidth="1"/>
    <col min="13063" max="13063" width="12.140625" style="425" customWidth="1"/>
    <col min="13064" max="13064" width="28.5703125" style="425" customWidth="1"/>
    <col min="13065" max="13313" width="9.140625" style="425"/>
    <col min="13314" max="13314" width="63.140625" style="425" customWidth="1"/>
    <col min="13315" max="13317" width="9.140625" style="425"/>
    <col min="13318" max="13318" width="11.42578125" style="425" customWidth="1"/>
    <col min="13319" max="13319" width="12.140625" style="425" customWidth="1"/>
    <col min="13320" max="13320" width="28.5703125" style="425" customWidth="1"/>
    <col min="13321" max="13569" width="9.140625" style="425"/>
    <col min="13570" max="13570" width="63.140625" style="425" customWidth="1"/>
    <col min="13571" max="13573" width="9.140625" style="425"/>
    <col min="13574" max="13574" width="11.42578125" style="425" customWidth="1"/>
    <col min="13575" max="13575" width="12.140625" style="425" customWidth="1"/>
    <col min="13576" max="13576" width="28.5703125" style="425" customWidth="1"/>
    <col min="13577" max="13825" width="9.140625" style="425"/>
    <col min="13826" max="13826" width="63.140625" style="425" customWidth="1"/>
    <col min="13827" max="13829" width="9.140625" style="425"/>
    <col min="13830" max="13830" width="11.42578125" style="425" customWidth="1"/>
    <col min="13831" max="13831" width="12.140625" style="425" customWidth="1"/>
    <col min="13832" max="13832" width="28.5703125" style="425" customWidth="1"/>
    <col min="13833" max="14081" width="9.140625" style="425"/>
    <col min="14082" max="14082" width="63.140625" style="425" customWidth="1"/>
    <col min="14083" max="14085" width="9.140625" style="425"/>
    <col min="14086" max="14086" width="11.42578125" style="425" customWidth="1"/>
    <col min="14087" max="14087" width="12.140625" style="425" customWidth="1"/>
    <col min="14088" max="14088" width="28.5703125" style="425" customWidth="1"/>
    <col min="14089" max="14337" width="9.140625" style="425"/>
    <col min="14338" max="14338" width="63.140625" style="425" customWidth="1"/>
    <col min="14339" max="14341" width="9.140625" style="425"/>
    <col min="14342" max="14342" width="11.42578125" style="425" customWidth="1"/>
    <col min="14343" max="14343" width="12.140625" style="425" customWidth="1"/>
    <col min="14344" max="14344" width="28.5703125" style="425" customWidth="1"/>
    <col min="14345" max="14593" width="9.140625" style="425"/>
    <col min="14594" max="14594" width="63.140625" style="425" customWidth="1"/>
    <col min="14595" max="14597" width="9.140625" style="425"/>
    <col min="14598" max="14598" width="11.42578125" style="425" customWidth="1"/>
    <col min="14599" max="14599" width="12.140625" style="425" customWidth="1"/>
    <col min="14600" max="14600" width="28.5703125" style="425" customWidth="1"/>
    <col min="14601" max="14849" width="9.140625" style="425"/>
    <col min="14850" max="14850" width="63.140625" style="425" customWidth="1"/>
    <col min="14851" max="14853" width="9.140625" style="425"/>
    <col min="14854" max="14854" width="11.42578125" style="425" customWidth="1"/>
    <col min="14855" max="14855" width="12.140625" style="425" customWidth="1"/>
    <col min="14856" max="14856" width="28.5703125" style="425" customWidth="1"/>
    <col min="14857" max="15105" width="9.140625" style="425"/>
    <col min="15106" max="15106" width="63.140625" style="425" customWidth="1"/>
    <col min="15107" max="15109" width="9.140625" style="425"/>
    <col min="15110" max="15110" width="11.42578125" style="425" customWidth="1"/>
    <col min="15111" max="15111" width="12.140625" style="425" customWidth="1"/>
    <col min="15112" max="15112" width="28.5703125" style="425" customWidth="1"/>
    <col min="15113" max="15361" width="9.140625" style="425"/>
    <col min="15362" max="15362" width="63.140625" style="425" customWidth="1"/>
    <col min="15363" max="15365" width="9.140625" style="425"/>
    <col min="15366" max="15366" width="11.42578125" style="425" customWidth="1"/>
    <col min="15367" max="15367" width="12.140625" style="425" customWidth="1"/>
    <col min="15368" max="15368" width="28.5703125" style="425" customWidth="1"/>
    <col min="15369" max="15617" width="9.140625" style="425"/>
    <col min="15618" max="15618" width="63.140625" style="425" customWidth="1"/>
    <col min="15619" max="15621" width="9.140625" style="425"/>
    <col min="15622" max="15622" width="11.42578125" style="425" customWidth="1"/>
    <col min="15623" max="15623" width="12.140625" style="425" customWidth="1"/>
    <col min="15624" max="15624" width="28.5703125" style="425" customWidth="1"/>
    <col min="15625" max="15873" width="9.140625" style="425"/>
    <col min="15874" max="15874" width="63.140625" style="425" customWidth="1"/>
    <col min="15875" max="15877" width="9.140625" style="425"/>
    <col min="15878" max="15878" width="11.42578125" style="425" customWidth="1"/>
    <col min="15879" max="15879" width="12.140625" style="425" customWidth="1"/>
    <col min="15880" max="15880" width="28.5703125" style="425" customWidth="1"/>
    <col min="15881" max="16129" width="9.140625" style="425"/>
    <col min="16130" max="16130" width="63.140625" style="425" customWidth="1"/>
    <col min="16131" max="16133" width="9.140625" style="425"/>
    <col min="16134" max="16134" width="11.42578125" style="425" customWidth="1"/>
    <col min="16135" max="16135" width="12.140625" style="425" customWidth="1"/>
    <col min="16136" max="16136" width="28.5703125" style="425" customWidth="1"/>
    <col min="16137" max="16384" width="9.140625" style="425"/>
  </cols>
  <sheetData>
    <row r="1" spans="1:10" s="416" customFormat="1" ht="25.5">
      <c r="A1" s="410" t="s">
        <v>598</v>
      </c>
      <c r="B1" s="411" t="s">
        <v>599</v>
      </c>
      <c r="C1" s="412" t="s">
        <v>600</v>
      </c>
      <c r="D1" s="413" t="s">
        <v>601</v>
      </c>
      <c r="E1" s="413" t="s">
        <v>602</v>
      </c>
      <c r="F1" s="414" t="s">
        <v>603</v>
      </c>
      <c r="G1" s="414" t="s">
        <v>604</v>
      </c>
      <c r="H1" s="415" t="s">
        <v>605</v>
      </c>
    </row>
    <row r="2" spans="1:10">
      <c r="F2" s="422"/>
    </row>
    <row r="3" spans="1:10">
      <c r="A3" s="426" t="s">
        <v>0</v>
      </c>
      <c r="B3" s="427" t="s">
        <v>606</v>
      </c>
      <c r="C3" s="428"/>
      <c r="D3" s="429"/>
      <c r="E3" s="430"/>
      <c r="F3" s="431"/>
      <c r="G3" s="432"/>
      <c r="H3" s="433"/>
    </row>
    <row r="4" spans="1:10" ht="38.25">
      <c r="A4" s="434" t="s">
        <v>0</v>
      </c>
      <c r="B4" s="435" t="s">
        <v>607</v>
      </c>
      <c r="C4" s="436"/>
      <c r="D4" s="436"/>
      <c r="E4" s="437"/>
      <c r="F4" s="422"/>
      <c r="J4" s="425" t="s">
        <v>608</v>
      </c>
    </row>
    <row r="5" spans="1:10" ht="14.25">
      <c r="A5" s="434"/>
      <c r="B5" s="438" t="s">
        <v>609</v>
      </c>
      <c r="C5" s="439" t="s">
        <v>78</v>
      </c>
      <c r="D5" s="440">
        <v>1</v>
      </c>
      <c r="E5" s="422">
        <v>1</v>
      </c>
      <c r="F5" s="441"/>
      <c r="G5" s="441">
        <f>$E5*F5</f>
        <v>0</v>
      </c>
    </row>
    <row r="6" spans="1:10" ht="14.25">
      <c r="A6" s="434"/>
      <c r="B6" s="438" t="s">
        <v>610</v>
      </c>
      <c r="C6" s="439" t="s">
        <v>78</v>
      </c>
      <c r="D6" s="440">
        <v>3</v>
      </c>
      <c r="E6" s="422">
        <v>3</v>
      </c>
      <c r="F6" s="441"/>
      <c r="G6" s="441">
        <f>$E6*F6</f>
        <v>0</v>
      </c>
    </row>
    <row r="7" spans="1:10" ht="14.25">
      <c r="A7" s="434"/>
      <c r="B7" s="438" t="s">
        <v>611</v>
      </c>
      <c r="C7" s="439" t="s">
        <v>78</v>
      </c>
      <c r="D7" s="440">
        <v>3</v>
      </c>
      <c r="E7" s="422">
        <v>3</v>
      </c>
      <c r="F7" s="441"/>
      <c r="G7" s="441">
        <f>$E7*F7</f>
        <v>0</v>
      </c>
    </row>
    <row r="8" spans="1:10" ht="38.25">
      <c r="A8" s="434" t="s">
        <v>1</v>
      </c>
      <c r="B8" s="442" t="s">
        <v>612</v>
      </c>
      <c r="C8" s="443"/>
      <c r="D8" s="436"/>
      <c r="E8" s="437"/>
      <c r="F8" s="422"/>
    </row>
    <row r="9" spans="1:10" ht="14.25">
      <c r="A9" s="434"/>
      <c r="B9" s="444" t="s">
        <v>613</v>
      </c>
      <c r="C9" s="443"/>
      <c r="D9" s="436"/>
      <c r="E9" s="437"/>
      <c r="F9" s="422"/>
    </row>
    <row r="10" spans="1:10" ht="14.25">
      <c r="A10" s="434"/>
      <c r="B10" s="444"/>
      <c r="C10" s="443"/>
      <c r="D10" s="436"/>
      <c r="E10" s="437"/>
      <c r="F10" s="422"/>
    </row>
    <row r="11" spans="1:10" ht="14.25">
      <c r="A11" s="434"/>
      <c r="B11" s="444" t="s">
        <v>614</v>
      </c>
      <c r="C11" s="439" t="s">
        <v>445</v>
      </c>
      <c r="D11" s="440">
        <v>5</v>
      </c>
      <c r="E11" s="422">
        <v>5</v>
      </c>
      <c r="F11" s="441"/>
      <c r="G11" s="441">
        <f>$E11*F11</f>
        <v>0</v>
      </c>
    </row>
    <row r="12" spans="1:10" ht="14.25">
      <c r="A12" s="434"/>
      <c r="B12" s="444"/>
      <c r="C12" s="443"/>
      <c r="D12" s="436"/>
      <c r="E12" s="437"/>
      <c r="F12" s="422"/>
    </row>
    <row r="13" spans="1:10" ht="38.25">
      <c r="A13" s="434" t="s">
        <v>2</v>
      </c>
      <c r="B13" s="442" t="s">
        <v>615</v>
      </c>
      <c r="C13" s="443"/>
      <c r="D13" s="436"/>
      <c r="E13" s="437"/>
      <c r="F13" s="422"/>
    </row>
    <row r="14" spans="1:10">
      <c r="B14" s="444" t="s">
        <v>613</v>
      </c>
      <c r="C14" s="443"/>
      <c r="D14" s="436"/>
      <c r="E14" s="437"/>
      <c r="F14" s="422"/>
      <c r="G14" s="445"/>
    </row>
    <row r="15" spans="1:10">
      <c r="B15" s="444"/>
      <c r="C15" s="443"/>
      <c r="D15" s="436"/>
      <c r="E15" s="437"/>
      <c r="F15" s="422"/>
      <c r="G15" s="445"/>
    </row>
    <row r="16" spans="1:10">
      <c r="B16" s="444" t="s">
        <v>616</v>
      </c>
      <c r="C16" s="439" t="s">
        <v>445</v>
      </c>
      <c r="D16" s="440">
        <v>5</v>
      </c>
      <c r="E16" s="422">
        <v>5</v>
      </c>
      <c r="F16" s="441"/>
      <c r="G16" s="441">
        <f>$E16*F16</f>
        <v>0</v>
      </c>
    </row>
    <row r="17" spans="1:8">
      <c r="B17" s="444"/>
      <c r="C17" s="443"/>
      <c r="D17" s="436"/>
      <c r="E17" s="437"/>
      <c r="F17" s="422"/>
      <c r="G17" s="445"/>
    </row>
    <row r="18" spans="1:8">
      <c r="A18" s="446" t="s">
        <v>0</v>
      </c>
      <c r="B18" s="447" t="s">
        <v>617</v>
      </c>
      <c r="C18" s="448"/>
      <c r="D18" s="449"/>
      <c r="E18" s="449"/>
      <c r="F18" s="450"/>
      <c r="G18" s="451">
        <f>SUM(G5:G17)</f>
        <v>0</v>
      </c>
      <c r="H18" s="452"/>
    </row>
    <row r="19" spans="1:8">
      <c r="D19" s="421"/>
      <c r="F19" s="422"/>
    </row>
    <row r="20" spans="1:8">
      <c r="B20" s="453"/>
      <c r="F20" s="422"/>
    </row>
    <row r="21" spans="1:8">
      <c r="A21" s="426" t="s">
        <v>1</v>
      </c>
      <c r="B21" s="427" t="s">
        <v>618</v>
      </c>
      <c r="C21" s="454"/>
      <c r="D21" s="455"/>
      <c r="E21" s="456"/>
      <c r="F21" s="431"/>
      <c r="G21" s="457"/>
      <c r="H21" s="458"/>
    </row>
    <row r="22" spans="1:8" ht="25.5">
      <c r="A22" s="434" t="s">
        <v>0</v>
      </c>
      <c r="B22" s="459" t="s">
        <v>619</v>
      </c>
      <c r="F22" s="422"/>
    </row>
    <row r="23" spans="1:8" ht="14.25">
      <c r="A23" s="434"/>
      <c r="B23" s="460" t="s">
        <v>620</v>
      </c>
      <c r="C23" s="461" t="s">
        <v>130</v>
      </c>
      <c r="D23" s="420">
        <f>SUM(D25:D28)</f>
        <v>32</v>
      </c>
      <c r="E23" s="462">
        <f>SUM(D23:D23)</f>
        <v>32</v>
      </c>
      <c r="F23" s="422"/>
      <c r="G23" s="423">
        <f>$E23*F23</f>
        <v>0</v>
      </c>
    </row>
    <row r="24" spans="1:8" ht="76.5">
      <c r="A24" s="434" t="s">
        <v>1</v>
      </c>
      <c r="B24" s="463" t="s">
        <v>621</v>
      </c>
      <c r="F24" s="422"/>
    </row>
    <row r="25" spans="1:8" ht="14.25">
      <c r="A25" s="434"/>
      <c r="B25" s="460" t="s">
        <v>622</v>
      </c>
      <c r="C25" s="461" t="s">
        <v>130</v>
      </c>
      <c r="D25" s="464">
        <v>20</v>
      </c>
      <c r="E25" s="462">
        <v>20</v>
      </c>
      <c r="F25" s="422"/>
      <c r="G25" s="423">
        <f>$E25*F25</f>
        <v>0</v>
      </c>
    </row>
    <row r="26" spans="1:8" ht="14.25">
      <c r="A26" s="434"/>
      <c r="B26" s="459" t="s">
        <v>623</v>
      </c>
      <c r="C26" s="461"/>
      <c r="D26" s="464"/>
      <c r="E26" s="462">
        <f>SUM(D25:D25)</f>
        <v>20</v>
      </c>
      <c r="F26" s="422"/>
      <c r="G26" s="423">
        <f>$E26*F26</f>
        <v>0</v>
      </c>
    </row>
    <row r="27" spans="1:8" ht="14.25">
      <c r="A27" s="434"/>
      <c r="B27" s="459" t="s">
        <v>624</v>
      </c>
      <c r="C27" s="461"/>
      <c r="D27" s="464"/>
      <c r="E27" s="462">
        <f>E26</f>
        <v>20</v>
      </c>
      <c r="F27" s="422"/>
      <c r="G27" s="423">
        <f>$E27*F27</f>
        <v>0</v>
      </c>
    </row>
    <row r="28" spans="1:8" ht="14.25">
      <c r="A28" s="434"/>
      <c r="B28" s="460" t="s">
        <v>625</v>
      </c>
      <c r="C28" s="461" t="s">
        <v>130</v>
      </c>
      <c r="D28" s="464">
        <v>12</v>
      </c>
      <c r="E28" s="462">
        <v>12</v>
      </c>
      <c r="F28" s="422"/>
      <c r="G28" s="423">
        <f>$E28*F28</f>
        <v>0</v>
      </c>
    </row>
    <row r="29" spans="1:8" ht="25.5">
      <c r="A29" s="434" t="s">
        <v>2</v>
      </c>
      <c r="B29" s="459" t="s">
        <v>626</v>
      </c>
      <c r="F29" s="422"/>
    </row>
    <row r="30" spans="1:8" ht="14.25">
      <c r="A30" s="434"/>
      <c r="B30" s="460" t="s">
        <v>627</v>
      </c>
      <c r="C30" s="461" t="s">
        <v>78</v>
      </c>
      <c r="D30" s="464">
        <v>4</v>
      </c>
      <c r="E30" s="462">
        <v>4</v>
      </c>
      <c r="F30" s="422"/>
      <c r="G30" s="423">
        <f>$E30*F30</f>
        <v>0</v>
      </c>
    </row>
    <row r="31" spans="1:8" ht="25.5">
      <c r="A31" s="434" t="s">
        <v>254</v>
      </c>
      <c r="B31" s="459" t="s">
        <v>628</v>
      </c>
      <c r="F31" s="422"/>
    </row>
    <row r="32" spans="1:8" ht="14.25">
      <c r="A32" s="434"/>
      <c r="B32" s="460" t="s">
        <v>627</v>
      </c>
      <c r="C32" s="461" t="s">
        <v>78</v>
      </c>
      <c r="D32" s="464">
        <v>2</v>
      </c>
      <c r="E32" s="462">
        <v>2</v>
      </c>
      <c r="F32" s="422"/>
      <c r="G32" s="423">
        <f>$E32*F32</f>
        <v>0</v>
      </c>
    </row>
    <row r="33" spans="1:8" ht="14.25">
      <c r="A33" s="434"/>
      <c r="B33" s="459"/>
      <c r="C33" s="461"/>
      <c r="D33" s="464"/>
      <c r="E33" s="462"/>
      <c r="F33" s="422"/>
    </row>
    <row r="34" spans="1:8" ht="63.75">
      <c r="A34" s="434" t="s">
        <v>256</v>
      </c>
      <c r="B34" s="459" t="s">
        <v>629</v>
      </c>
      <c r="F34" s="422"/>
    </row>
    <row r="35" spans="1:8" ht="14.25">
      <c r="A35" s="434"/>
      <c r="B35" s="460"/>
      <c r="C35" s="461" t="s">
        <v>130</v>
      </c>
      <c r="D35" s="465">
        <f>D23</f>
        <v>32</v>
      </c>
      <c r="E35" s="462">
        <f>SUM(D35:D35)</f>
        <v>32</v>
      </c>
      <c r="F35" s="422"/>
      <c r="G35" s="423">
        <f>$E35*F35</f>
        <v>0</v>
      </c>
    </row>
    <row r="36" spans="1:8" ht="38.25">
      <c r="A36" s="434" t="s">
        <v>258</v>
      </c>
      <c r="B36" s="459" t="s">
        <v>630</v>
      </c>
      <c r="F36" s="422"/>
    </row>
    <row r="37" spans="1:8">
      <c r="B37" s="460"/>
      <c r="C37" s="461" t="s">
        <v>130</v>
      </c>
      <c r="D37" s="465">
        <f>D23</f>
        <v>32</v>
      </c>
      <c r="E37" s="462">
        <f>SUM(D37:D37)</f>
        <v>32</v>
      </c>
      <c r="F37" s="422"/>
      <c r="G37" s="423">
        <f>$E37*F37</f>
        <v>0</v>
      </c>
    </row>
    <row r="38" spans="1:8">
      <c r="A38" s="466" t="s">
        <v>1</v>
      </c>
      <c r="B38" s="467" t="s">
        <v>631</v>
      </c>
      <c r="C38" s="468"/>
      <c r="D38" s="469"/>
      <c r="E38" s="470"/>
      <c r="F38" s="471"/>
      <c r="G38" s="472">
        <f>SUM(G23:G37)</f>
        <v>0</v>
      </c>
      <c r="H38" s="473"/>
    </row>
    <row r="39" spans="1:8">
      <c r="B39" s="474"/>
      <c r="F39" s="475"/>
    </row>
    <row r="40" spans="1:8">
      <c r="F40" s="422"/>
    </row>
    <row r="41" spans="1:8">
      <c r="A41" s="476" t="s">
        <v>2</v>
      </c>
      <c r="B41" s="477" t="s">
        <v>632</v>
      </c>
      <c r="C41" s="478"/>
      <c r="D41" s="479"/>
      <c r="E41" s="480"/>
      <c r="F41" s="431"/>
      <c r="G41" s="481"/>
      <c r="H41" s="482"/>
    </row>
    <row r="42" spans="1:8" ht="12.75" customHeight="1">
      <c r="B42" s="453"/>
      <c r="F42" s="422"/>
    </row>
    <row r="43" spans="1:8" ht="38.25">
      <c r="A43" s="434" t="s">
        <v>0</v>
      </c>
      <c r="B43" s="459" t="s">
        <v>633</v>
      </c>
      <c r="F43" s="422"/>
    </row>
    <row r="44" spans="1:8" ht="14.25">
      <c r="A44" s="434"/>
      <c r="C44" s="461" t="s">
        <v>130</v>
      </c>
      <c r="D44" s="464">
        <f>SUM(D46:D46)</f>
        <v>19</v>
      </c>
      <c r="E44" s="462">
        <f>SUM(D44:D44)</f>
        <v>19</v>
      </c>
      <c r="F44" s="422"/>
      <c r="G44" s="423">
        <f>$E44*F44</f>
        <v>0</v>
      </c>
    </row>
    <row r="45" spans="1:8" ht="100.7" customHeight="1">
      <c r="A45" s="434" t="s">
        <v>1</v>
      </c>
      <c r="B45" s="459" t="s">
        <v>634</v>
      </c>
      <c r="F45" s="422"/>
    </row>
    <row r="46" spans="1:8" ht="14.25">
      <c r="A46" s="434"/>
      <c r="B46" s="459" t="s">
        <v>635</v>
      </c>
      <c r="C46" s="461" t="s">
        <v>130</v>
      </c>
      <c r="D46" s="464">
        <v>19</v>
      </c>
      <c r="E46" s="462">
        <v>19</v>
      </c>
      <c r="F46" s="422"/>
      <c r="G46" s="423">
        <f>$E46*F46</f>
        <v>0</v>
      </c>
    </row>
    <row r="47" spans="1:8" ht="25.5">
      <c r="A47" s="434" t="s">
        <v>2</v>
      </c>
      <c r="B47" s="459" t="s">
        <v>636</v>
      </c>
      <c r="F47" s="422"/>
    </row>
    <row r="48" spans="1:8" ht="14.25">
      <c r="A48" s="434"/>
      <c r="B48" s="460"/>
      <c r="C48" s="461" t="s">
        <v>78</v>
      </c>
      <c r="D48" s="464">
        <v>2</v>
      </c>
      <c r="E48" s="462">
        <v>2</v>
      </c>
      <c r="F48" s="422"/>
      <c r="G48" s="423">
        <f>$E48*F48</f>
        <v>0</v>
      </c>
    </row>
    <row r="49" spans="1:8" ht="51">
      <c r="A49" s="483" t="s">
        <v>254</v>
      </c>
      <c r="B49" s="484" t="s">
        <v>637</v>
      </c>
      <c r="C49" s="485"/>
      <c r="D49" s="486"/>
      <c r="E49" s="487"/>
      <c r="F49" s="422"/>
      <c r="G49" s="441"/>
      <c r="H49" s="488"/>
    </row>
    <row r="50" spans="1:8" ht="14.25">
      <c r="A50" s="483"/>
      <c r="B50" s="489" t="s">
        <v>638</v>
      </c>
      <c r="C50" s="485" t="s">
        <v>78</v>
      </c>
      <c r="D50" s="486">
        <v>2</v>
      </c>
      <c r="E50" s="440">
        <v>2</v>
      </c>
      <c r="F50" s="422"/>
      <c r="G50" s="441">
        <f>$E50*F50</f>
        <v>0</v>
      </c>
      <c r="H50" s="488"/>
    </row>
    <row r="51" spans="1:8" ht="14.25">
      <c r="A51" s="434"/>
      <c r="B51" s="459"/>
      <c r="C51" s="461"/>
      <c r="D51" s="464"/>
      <c r="E51" s="462"/>
      <c r="F51" s="422"/>
    </row>
    <row r="52" spans="1:8" ht="51">
      <c r="A52" s="434" t="s">
        <v>256</v>
      </c>
      <c r="B52" s="459" t="s">
        <v>639</v>
      </c>
      <c r="F52" s="422"/>
    </row>
    <row r="53" spans="1:8">
      <c r="C53" s="461" t="s">
        <v>130</v>
      </c>
      <c r="D53" s="464">
        <v>19</v>
      </c>
      <c r="E53" s="462">
        <v>19</v>
      </c>
      <c r="F53" s="422"/>
      <c r="G53" s="423">
        <f>$E53*F53</f>
        <v>0</v>
      </c>
    </row>
    <row r="54" spans="1:8">
      <c r="B54" s="459"/>
      <c r="F54" s="422"/>
    </row>
    <row r="55" spans="1:8">
      <c r="A55" s="490" t="s">
        <v>2</v>
      </c>
      <c r="B55" s="491" t="s">
        <v>640</v>
      </c>
      <c r="C55" s="492"/>
      <c r="D55" s="493"/>
      <c r="E55" s="494"/>
      <c r="F55" s="450"/>
      <c r="G55" s="495">
        <f>SUM(G44:G53)</f>
        <v>0</v>
      </c>
      <c r="H55" s="496"/>
    </row>
    <row r="56" spans="1:8">
      <c r="A56" s="497"/>
      <c r="B56" s="498"/>
      <c r="C56" s="499"/>
      <c r="D56" s="500"/>
      <c r="E56" s="501"/>
      <c r="F56" s="422"/>
      <c r="G56" s="502"/>
      <c r="H56" s="503"/>
    </row>
    <row r="57" spans="1:8">
      <c r="A57" s="426" t="s">
        <v>254</v>
      </c>
      <c r="B57" s="427" t="s">
        <v>641</v>
      </c>
      <c r="C57" s="454"/>
      <c r="D57" s="456"/>
      <c r="E57" s="456"/>
      <c r="F57" s="431"/>
      <c r="G57" s="457"/>
      <c r="H57" s="458"/>
    </row>
    <row r="58" spans="1:8" ht="97.5" customHeight="1">
      <c r="A58" s="434" t="s">
        <v>0</v>
      </c>
      <c r="B58" s="504" t="s">
        <v>642</v>
      </c>
      <c r="D58" s="421"/>
      <c r="F58" s="422"/>
    </row>
    <row r="59" spans="1:8" ht="14.25">
      <c r="A59" s="434"/>
      <c r="B59" s="460"/>
      <c r="C59" s="461" t="s">
        <v>78</v>
      </c>
      <c r="D59" s="465">
        <v>3</v>
      </c>
      <c r="E59" s="421">
        <v>3</v>
      </c>
      <c r="F59" s="422"/>
      <c r="G59" s="423">
        <f>$E59*F59</f>
        <v>0</v>
      </c>
    </row>
    <row r="60" spans="1:8" ht="51">
      <c r="A60" s="483" t="s">
        <v>1</v>
      </c>
      <c r="B60" s="505" t="s">
        <v>643</v>
      </c>
      <c r="C60" s="485"/>
      <c r="D60" s="487"/>
      <c r="E60" s="487"/>
      <c r="F60" s="422"/>
      <c r="G60" s="441"/>
      <c r="H60" s="488"/>
    </row>
    <row r="61" spans="1:8" ht="14.25">
      <c r="A61" s="483"/>
      <c r="B61" s="506"/>
      <c r="C61" s="485" t="s">
        <v>78</v>
      </c>
      <c r="D61" s="487">
        <v>4</v>
      </c>
      <c r="E61" s="487">
        <v>4</v>
      </c>
      <c r="F61" s="422"/>
      <c r="G61" s="441">
        <f>$E61*F61</f>
        <v>0</v>
      </c>
      <c r="H61" s="488"/>
    </row>
    <row r="62" spans="1:8" ht="14.25">
      <c r="A62" s="483"/>
      <c r="B62" s="489"/>
      <c r="C62" s="485"/>
      <c r="D62" s="486"/>
      <c r="E62" s="440"/>
      <c r="F62" s="422"/>
      <c r="G62" s="441"/>
      <c r="H62" s="488"/>
    </row>
    <row r="63" spans="1:8" ht="14.25">
      <c r="A63" s="483"/>
      <c r="B63" s="489"/>
      <c r="C63" s="485"/>
      <c r="D63" s="486"/>
      <c r="E63" s="440"/>
      <c r="F63" s="422"/>
      <c r="G63" s="441"/>
      <c r="H63" s="488"/>
    </row>
    <row r="64" spans="1:8" ht="38.25">
      <c r="A64" s="483" t="s">
        <v>2</v>
      </c>
      <c r="B64" s="505" t="s">
        <v>644</v>
      </c>
      <c r="C64" s="485"/>
      <c r="D64" s="487"/>
      <c r="E64" s="487"/>
      <c r="F64" s="422"/>
      <c r="G64" s="441"/>
      <c r="H64" s="488"/>
    </row>
    <row r="65" spans="1:8" ht="14.25">
      <c r="A65" s="483"/>
      <c r="B65" s="506"/>
      <c r="C65" s="485" t="s">
        <v>78</v>
      </c>
      <c r="D65" s="487">
        <v>1</v>
      </c>
      <c r="E65" s="487">
        <v>1</v>
      </c>
      <c r="F65" s="422"/>
      <c r="G65" s="441">
        <f>$E65*F65</f>
        <v>0</v>
      </c>
      <c r="H65" s="488"/>
    </row>
    <row r="66" spans="1:8" ht="14.25">
      <c r="A66" s="434"/>
      <c r="B66" s="483"/>
      <c r="C66" s="461"/>
      <c r="D66" s="465"/>
      <c r="F66" s="422"/>
    </row>
    <row r="67" spans="1:8">
      <c r="A67" s="446" t="s">
        <v>254</v>
      </c>
      <c r="B67" s="447" t="s">
        <v>645</v>
      </c>
      <c r="C67" s="448"/>
      <c r="D67" s="507"/>
      <c r="E67" s="449"/>
      <c r="F67" s="450"/>
      <c r="G67" s="451">
        <f>SUM(G59:G66)</f>
        <v>0</v>
      </c>
      <c r="H67" s="452"/>
    </row>
    <row r="68" spans="1:8">
      <c r="A68" s="497"/>
      <c r="B68" s="498"/>
      <c r="C68" s="499"/>
      <c r="D68" s="500"/>
      <c r="E68" s="501"/>
      <c r="F68" s="508"/>
      <c r="G68" s="502"/>
      <c r="H68" s="503"/>
    </row>
    <row r="69" spans="1:8" ht="18" customHeight="1">
      <c r="A69" s="509"/>
      <c r="B69" s="509" t="s">
        <v>646</v>
      </c>
      <c r="C69" s="510"/>
      <c r="D69" s="511"/>
      <c r="E69" s="512"/>
      <c r="F69" s="450"/>
      <c r="G69" s="513">
        <f>G18+G38+G55+G67</f>
        <v>0</v>
      </c>
      <c r="H69" s="514"/>
    </row>
    <row r="70" spans="1:8">
      <c r="B70" s="453" t="s">
        <v>647</v>
      </c>
      <c r="F70" s="422"/>
    </row>
  </sheetData>
  <pageMargins left="0.75" right="0.75" top="1" bottom="1" header="0.5" footer="0.5"/>
  <pageSetup paperSize="9" scale="54" orientation="portrait" r:id="rId1"/>
  <headerFooter alignWithMargins="0"/>
  <rowBreaks count="2" manualBreakCount="2">
    <brk id="40" max="7" man="1"/>
    <brk id="56" max="7" man="1"/>
  </rowBreaks>
  <colBreaks count="1" manualBreakCount="1">
    <brk id="8"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F46" sqref="F46"/>
    </sheetView>
  </sheetViews>
  <sheetFormatPr defaultRowHeight="12.75"/>
  <cols>
    <col min="1" max="1" width="9.140625" style="522"/>
    <col min="2" max="2" width="35.5703125" style="522" customWidth="1"/>
    <col min="3" max="257" width="9.140625" style="522"/>
    <col min="258" max="258" width="35.5703125" style="522" customWidth="1"/>
    <col min="259" max="513" width="9.140625" style="522"/>
    <col min="514" max="514" width="35.5703125" style="522" customWidth="1"/>
    <col min="515" max="769" width="9.140625" style="522"/>
    <col min="770" max="770" width="35.5703125" style="522" customWidth="1"/>
    <col min="771" max="1025" width="9.140625" style="522"/>
    <col min="1026" max="1026" width="35.5703125" style="522" customWidth="1"/>
    <col min="1027" max="1281" width="9.140625" style="522"/>
    <col min="1282" max="1282" width="35.5703125" style="522" customWidth="1"/>
    <col min="1283" max="1537" width="9.140625" style="522"/>
    <col min="1538" max="1538" width="35.5703125" style="522" customWidth="1"/>
    <col min="1539" max="1793" width="9.140625" style="522"/>
    <col min="1794" max="1794" width="35.5703125" style="522" customWidth="1"/>
    <col min="1795" max="2049" width="9.140625" style="522"/>
    <col min="2050" max="2050" width="35.5703125" style="522" customWidth="1"/>
    <col min="2051" max="2305" width="9.140625" style="522"/>
    <col min="2306" max="2306" width="35.5703125" style="522" customWidth="1"/>
    <col min="2307" max="2561" width="9.140625" style="522"/>
    <col min="2562" max="2562" width="35.5703125" style="522" customWidth="1"/>
    <col min="2563" max="2817" width="9.140625" style="522"/>
    <col min="2818" max="2818" width="35.5703125" style="522" customWidth="1"/>
    <col min="2819" max="3073" width="9.140625" style="522"/>
    <col min="3074" max="3074" width="35.5703125" style="522" customWidth="1"/>
    <col min="3075" max="3329" width="9.140625" style="522"/>
    <col min="3330" max="3330" width="35.5703125" style="522" customWidth="1"/>
    <col min="3331" max="3585" width="9.140625" style="522"/>
    <col min="3586" max="3586" width="35.5703125" style="522" customWidth="1"/>
    <col min="3587" max="3841" width="9.140625" style="522"/>
    <col min="3842" max="3842" width="35.5703125" style="522" customWidth="1"/>
    <col min="3843" max="4097" width="9.140625" style="522"/>
    <col min="4098" max="4098" width="35.5703125" style="522" customWidth="1"/>
    <col min="4099" max="4353" width="9.140625" style="522"/>
    <col min="4354" max="4354" width="35.5703125" style="522" customWidth="1"/>
    <col min="4355" max="4609" width="9.140625" style="522"/>
    <col min="4610" max="4610" width="35.5703125" style="522" customWidth="1"/>
    <col min="4611" max="4865" width="9.140625" style="522"/>
    <col min="4866" max="4866" width="35.5703125" style="522" customWidth="1"/>
    <col min="4867" max="5121" width="9.140625" style="522"/>
    <col min="5122" max="5122" width="35.5703125" style="522" customWidth="1"/>
    <col min="5123" max="5377" width="9.140625" style="522"/>
    <col min="5378" max="5378" width="35.5703125" style="522" customWidth="1"/>
    <col min="5379" max="5633" width="9.140625" style="522"/>
    <col min="5634" max="5634" width="35.5703125" style="522" customWidth="1"/>
    <col min="5635" max="5889" width="9.140625" style="522"/>
    <col min="5890" max="5890" width="35.5703125" style="522" customWidth="1"/>
    <col min="5891" max="6145" width="9.140625" style="522"/>
    <col min="6146" max="6146" width="35.5703125" style="522" customWidth="1"/>
    <col min="6147" max="6401" width="9.140625" style="522"/>
    <col min="6402" max="6402" width="35.5703125" style="522" customWidth="1"/>
    <col min="6403" max="6657" width="9.140625" style="522"/>
    <col min="6658" max="6658" width="35.5703125" style="522" customWidth="1"/>
    <col min="6659" max="6913" width="9.140625" style="522"/>
    <col min="6914" max="6914" width="35.5703125" style="522" customWidth="1"/>
    <col min="6915" max="7169" width="9.140625" style="522"/>
    <col min="7170" max="7170" width="35.5703125" style="522" customWidth="1"/>
    <col min="7171" max="7425" width="9.140625" style="522"/>
    <col min="7426" max="7426" width="35.5703125" style="522" customWidth="1"/>
    <col min="7427" max="7681" width="9.140625" style="522"/>
    <col min="7682" max="7682" width="35.5703125" style="522" customWidth="1"/>
    <col min="7683" max="7937" width="9.140625" style="522"/>
    <col min="7938" max="7938" width="35.5703125" style="522" customWidth="1"/>
    <col min="7939" max="8193" width="9.140625" style="522"/>
    <col min="8194" max="8194" width="35.5703125" style="522" customWidth="1"/>
    <col min="8195" max="8449" width="9.140625" style="522"/>
    <col min="8450" max="8450" width="35.5703125" style="522" customWidth="1"/>
    <col min="8451" max="8705" width="9.140625" style="522"/>
    <col min="8706" max="8706" width="35.5703125" style="522" customWidth="1"/>
    <col min="8707" max="8961" width="9.140625" style="522"/>
    <col min="8962" max="8962" width="35.5703125" style="522" customWidth="1"/>
    <col min="8963" max="9217" width="9.140625" style="522"/>
    <col min="9218" max="9218" width="35.5703125" style="522" customWidth="1"/>
    <col min="9219" max="9473" width="9.140625" style="522"/>
    <col min="9474" max="9474" width="35.5703125" style="522" customWidth="1"/>
    <col min="9475" max="9729" width="9.140625" style="522"/>
    <col min="9730" max="9730" width="35.5703125" style="522" customWidth="1"/>
    <col min="9731" max="9985" width="9.140625" style="522"/>
    <col min="9986" max="9986" width="35.5703125" style="522" customWidth="1"/>
    <col min="9987" max="10241" width="9.140625" style="522"/>
    <col min="10242" max="10242" width="35.5703125" style="522" customWidth="1"/>
    <col min="10243" max="10497" width="9.140625" style="522"/>
    <col min="10498" max="10498" width="35.5703125" style="522" customWidth="1"/>
    <col min="10499" max="10753" width="9.140625" style="522"/>
    <col min="10754" max="10754" width="35.5703125" style="522" customWidth="1"/>
    <col min="10755" max="11009" width="9.140625" style="522"/>
    <col min="11010" max="11010" width="35.5703125" style="522" customWidth="1"/>
    <col min="11011" max="11265" width="9.140625" style="522"/>
    <col min="11266" max="11266" width="35.5703125" style="522" customWidth="1"/>
    <col min="11267" max="11521" width="9.140625" style="522"/>
    <col min="11522" max="11522" width="35.5703125" style="522" customWidth="1"/>
    <col min="11523" max="11777" width="9.140625" style="522"/>
    <col min="11778" max="11778" width="35.5703125" style="522" customWidth="1"/>
    <col min="11779" max="12033" width="9.140625" style="522"/>
    <col min="12034" max="12034" width="35.5703125" style="522" customWidth="1"/>
    <col min="12035" max="12289" width="9.140625" style="522"/>
    <col min="12290" max="12290" width="35.5703125" style="522" customWidth="1"/>
    <col min="12291" max="12545" width="9.140625" style="522"/>
    <col min="12546" max="12546" width="35.5703125" style="522" customWidth="1"/>
    <col min="12547" max="12801" width="9.140625" style="522"/>
    <col min="12802" max="12802" width="35.5703125" style="522" customWidth="1"/>
    <col min="12803" max="13057" width="9.140625" style="522"/>
    <col min="13058" max="13058" width="35.5703125" style="522" customWidth="1"/>
    <col min="13059" max="13313" width="9.140625" style="522"/>
    <col min="13314" max="13314" width="35.5703125" style="522" customWidth="1"/>
    <col min="13315" max="13569" width="9.140625" style="522"/>
    <col min="13570" max="13570" width="35.5703125" style="522" customWidth="1"/>
    <col min="13571" max="13825" width="9.140625" style="522"/>
    <col min="13826" max="13826" width="35.5703125" style="522" customWidth="1"/>
    <col min="13827" max="14081" width="9.140625" style="522"/>
    <col min="14082" max="14082" width="35.5703125" style="522" customWidth="1"/>
    <col min="14083" max="14337" width="9.140625" style="522"/>
    <col min="14338" max="14338" width="35.5703125" style="522" customWidth="1"/>
    <col min="14339" max="14593" width="9.140625" style="522"/>
    <col min="14594" max="14594" width="35.5703125" style="522" customWidth="1"/>
    <col min="14595" max="14849" width="9.140625" style="522"/>
    <col min="14850" max="14850" width="35.5703125" style="522" customWidth="1"/>
    <col min="14851" max="15105" width="9.140625" style="522"/>
    <col min="15106" max="15106" width="35.5703125" style="522" customWidth="1"/>
    <col min="15107" max="15361" width="9.140625" style="522"/>
    <col min="15362" max="15362" width="35.5703125" style="522" customWidth="1"/>
    <col min="15363" max="15617" width="9.140625" style="522"/>
    <col min="15618" max="15618" width="35.5703125" style="522" customWidth="1"/>
    <col min="15619" max="15873" width="9.140625" style="522"/>
    <col min="15874" max="15874" width="35.5703125" style="522" customWidth="1"/>
    <col min="15875" max="16129" width="9.140625" style="522"/>
    <col min="16130" max="16130" width="35.5703125" style="522" customWidth="1"/>
    <col min="16131" max="16384" width="9.140625" style="522"/>
  </cols>
  <sheetData>
    <row r="1" spans="1:6" ht="25.5">
      <c r="A1" s="516" t="s">
        <v>648</v>
      </c>
      <c r="B1" s="517" t="s">
        <v>649</v>
      </c>
      <c r="C1" s="518" t="s">
        <v>650</v>
      </c>
      <c r="D1" s="519" t="s">
        <v>651</v>
      </c>
      <c r="E1" s="520" t="s">
        <v>652</v>
      </c>
      <c r="F1" s="521" t="s">
        <v>653</v>
      </c>
    </row>
    <row r="2" spans="1:6">
      <c r="A2" s="523" t="s">
        <v>654</v>
      </c>
      <c r="B2" s="523" t="s">
        <v>655</v>
      </c>
      <c r="C2" s="524"/>
      <c r="D2" s="525"/>
      <c r="E2" s="526"/>
      <c r="F2" s="527"/>
    </row>
    <row r="3" spans="1:6" ht="102">
      <c r="A3" s="528" t="s">
        <v>656</v>
      </c>
      <c r="B3" s="529" t="s">
        <v>657</v>
      </c>
      <c r="C3" s="530" t="s">
        <v>145</v>
      </c>
      <c r="D3" s="531">
        <v>1</v>
      </c>
      <c r="E3" s="532"/>
      <c r="F3" s="533">
        <f t="shared" ref="F3:F8" si="0">ROUND((D3*E3),2)</f>
        <v>0</v>
      </c>
    </row>
    <row r="4" spans="1:6" ht="293.25">
      <c r="A4" s="528" t="s">
        <v>658</v>
      </c>
      <c r="B4" s="534" t="s">
        <v>659</v>
      </c>
      <c r="C4" s="530" t="s">
        <v>145</v>
      </c>
      <c r="D4" s="531">
        <v>1</v>
      </c>
      <c r="E4" s="532"/>
      <c r="F4" s="533">
        <f t="shared" si="0"/>
        <v>0</v>
      </c>
    </row>
    <row r="5" spans="1:6" ht="242.25">
      <c r="A5" s="528" t="s">
        <v>660</v>
      </c>
      <c r="B5" s="534" t="s">
        <v>661</v>
      </c>
      <c r="C5" s="530" t="s">
        <v>145</v>
      </c>
      <c r="D5" s="531">
        <v>1</v>
      </c>
      <c r="E5" s="532"/>
      <c r="F5" s="533">
        <f t="shared" si="0"/>
        <v>0</v>
      </c>
    </row>
    <row r="6" spans="1:6" ht="306">
      <c r="A6" s="528" t="s">
        <v>662</v>
      </c>
      <c r="B6" s="534" t="s">
        <v>663</v>
      </c>
      <c r="C6" s="535" t="s">
        <v>78</v>
      </c>
      <c r="D6" s="535">
        <v>16</v>
      </c>
      <c r="E6" s="532"/>
      <c r="F6" s="533">
        <f t="shared" si="0"/>
        <v>0</v>
      </c>
    </row>
    <row r="7" spans="1:6" ht="191.25">
      <c r="A7" s="528" t="s">
        <v>664</v>
      </c>
      <c r="B7" s="534" t="s">
        <v>665</v>
      </c>
      <c r="C7" s="535" t="s">
        <v>78</v>
      </c>
      <c r="D7" s="535">
        <v>3</v>
      </c>
      <c r="E7" s="532"/>
      <c r="F7" s="533">
        <f t="shared" si="0"/>
        <v>0</v>
      </c>
    </row>
    <row r="8" spans="1:6" ht="204">
      <c r="A8" s="528" t="s">
        <v>666</v>
      </c>
      <c r="B8" s="534" t="s">
        <v>667</v>
      </c>
      <c r="C8" s="535" t="s">
        <v>78</v>
      </c>
      <c r="D8" s="535">
        <v>5</v>
      </c>
      <c r="E8" s="532"/>
      <c r="F8" s="533">
        <f t="shared" si="0"/>
        <v>0</v>
      </c>
    </row>
    <row r="9" spans="1:6">
      <c r="A9" s="536"/>
      <c r="B9" s="534"/>
      <c r="C9" s="537"/>
      <c r="D9" s="537"/>
      <c r="E9" s="532"/>
      <c r="F9" s="533"/>
    </row>
    <row r="10" spans="1:6" ht="51">
      <c r="A10" s="536"/>
      <c r="B10" s="538" t="s">
        <v>668</v>
      </c>
      <c r="C10" s="530"/>
      <c r="D10" s="531"/>
      <c r="E10" s="532"/>
      <c r="F10" s="533"/>
    </row>
    <row r="11" spans="1:6">
      <c r="A11" s="528" t="s">
        <v>669</v>
      </c>
      <c r="B11" s="538" t="s">
        <v>670</v>
      </c>
      <c r="C11" s="539" t="s">
        <v>78</v>
      </c>
      <c r="D11" s="539">
        <v>5</v>
      </c>
      <c r="E11" s="540"/>
      <c r="F11" s="541">
        <f>ROUND((D11*E11),2)</f>
        <v>0</v>
      </c>
    </row>
    <row r="12" spans="1:6">
      <c r="A12" s="536" t="s">
        <v>671</v>
      </c>
      <c r="B12" s="538" t="s">
        <v>672</v>
      </c>
      <c r="C12" s="542" t="s">
        <v>78</v>
      </c>
      <c r="D12" s="543">
        <v>2</v>
      </c>
      <c r="E12" s="540"/>
      <c r="F12" s="541">
        <f>ROUND((D12*E12),2)</f>
        <v>0</v>
      </c>
    </row>
    <row r="13" spans="1:6" ht="51">
      <c r="A13" s="536"/>
      <c r="B13" s="538" t="s">
        <v>673</v>
      </c>
      <c r="C13" s="539"/>
      <c r="D13" s="539"/>
      <c r="E13" s="532"/>
      <c r="F13" s="533"/>
    </row>
    <row r="14" spans="1:6" ht="25.5">
      <c r="A14" s="536" t="s">
        <v>674</v>
      </c>
      <c r="B14" s="538" t="s">
        <v>675</v>
      </c>
      <c r="C14" s="539" t="s">
        <v>78</v>
      </c>
      <c r="D14" s="539">
        <v>3</v>
      </c>
      <c r="E14" s="532"/>
      <c r="F14" s="533">
        <f t="shared" ref="F14:F22" si="1">D14*E14</f>
        <v>0</v>
      </c>
    </row>
    <row r="15" spans="1:6" ht="25.5">
      <c r="A15" s="536" t="s">
        <v>676</v>
      </c>
      <c r="B15" s="538" t="s">
        <v>677</v>
      </c>
      <c r="C15" s="539" t="s">
        <v>78</v>
      </c>
      <c r="D15" s="539">
        <v>6</v>
      </c>
      <c r="E15" s="532"/>
      <c r="F15" s="533">
        <f t="shared" si="1"/>
        <v>0</v>
      </c>
    </row>
    <row r="16" spans="1:6" ht="25.5">
      <c r="A16" s="536" t="s">
        <v>678</v>
      </c>
      <c r="B16" s="538" t="s">
        <v>679</v>
      </c>
      <c r="C16" s="539" t="s">
        <v>78</v>
      </c>
      <c r="D16" s="539">
        <v>6</v>
      </c>
      <c r="E16" s="532"/>
      <c r="F16" s="533">
        <f t="shared" si="1"/>
        <v>0</v>
      </c>
    </row>
    <row r="17" spans="1:6" ht="38.25">
      <c r="A17" s="536" t="s">
        <v>680</v>
      </c>
      <c r="B17" s="538" t="s">
        <v>681</v>
      </c>
      <c r="C17" s="539" t="s">
        <v>78</v>
      </c>
      <c r="D17" s="539">
        <v>5</v>
      </c>
      <c r="E17" s="532"/>
      <c r="F17" s="533">
        <f t="shared" si="1"/>
        <v>0</v>
      </c>
    </row>
    <row r="18" spans="1:6" ht="25.5">
      <c r="A18" s="536" t="s">
        <v>682</v>
      </c>
      <c r="B18" s="538" t="s">
        <v>683</v>
      </c>
      <c r="C18" s="539" t="s">
        <v>78</v>
      </c>
      <c r="D18" s="539">
        <v>7</v>
      </c>
      <c r="E18" s="532"/>
      <c r="F18" s="533">
        <f t="shared" si="1"/>
        <v>0</v>
      </c>
    </row>
    <row r="19" spans="1:6">
      <c r="A19" s="536" t="s">
        <v>684</v>
      </c>
      <c r="B19" s="538" t="s">
        <v>685</v>
      </c>
      <c r="C19" s="539" t="s">
        <v>78</v>
      </c>
      <c r="D19" s="539">
        <v>2</v>
      </c>
      <c r="E19" s="532"/>
      <c r="F19" s="533">
        <f t="shared" si="1"/>
        <v>0</v>
      </c>
    </row>
    <row r="20" spans="1:6" ht="25.5">
      <c r="A20" s="536" t="s">
        <v>686</v>
      </c>
      <c r="B20" s="538" t="s">
        <v>687</v>
      </c>
      <c r="C20" s="539" t="s">
        <v>78</v>
      </c>
      <c r="D20" s="539">
        <v>2</v>
      </c>
      <c r="E20" s="532"/>
      <c r="F20" s="533">
        <f t="shared" si="1"/>
        <v>0</v>
      </c>
    </row>
    <row r="21" spans="1:6" ht="25.5">
      <c r="A21" s="536" t="s">
        <v>688</v>
      </c>
      <c r="B21" s="538" t="s">
        <v>689</v>
      </c>
      <c r="C21" s="539" t="s">
        <v>78</v>
      </c>
      <c r="D21" s="539">
        <v>7</v>
      </c>
      <c r="E21" s="532"/>
      <c r="F21" s="533">
        <f t="shared" si="1"/>
        <v>0</v>
      </c>
    </row>
    <row r="22" spans="1:6" ht="25.5">
      <c r="A22" s="536" t="s">
        <v>690</v>
      </c>
      <c r="B22" s="538" t="s">
        <v>691</v>
      </c>
      <c r="C22" s="539" t="s">
        <v>78</v>
      </c>
      <c r="D22" s="539">
        <v>5</v>
      </c>
      <c r="E22" s="532"/>
      <c r="F22" s="533">
        <f t="shared" si="1"/>
        <v>0</v>
      </c>
    </row>
    <row r="23" spans="1:6" ht="63.75">
      <c r="A23" s="536"/>
      <c r="B23" s="544" t="s">
        <v>692</v>
      </c>
      <c r="C23" s="539"/>
      <c r="D23" s="545"/>
      <c r="E23" s="532"/>
      <c r="F23" s="533"/>
    </row>
    <row r="24" spans="1:6">
      <c r="A24" s="536" t="s">
        <v>693</v>
      </c>
      <c r="B24" s="538" t="s">
        <v>694</v>
      </c>
      <c r="C24" s="539" t="s">
        <v>130</v>
      </c>
      <c r="D24" s="546">
        <f>25*19</f>
        <v>475</v>
      </c>
      <c r="E24" s="547"/>
      <c r="F24" s="533">
        <f t="shared" ref="F24:F44" si="2">ROUND((D24*E24),2)</f>
        <v>0</v>
      </c>
    </row>
    <row r="25" spans="1:6">
      <c r="A25" s="536" t="s">
        <v>695</v>
      </c>
      <c r="B25" s="538" t="s">
        <v>696</v>
      </c>
      <c r="C25" s="539" t="s">
        <v>130</v>
      </c>
      <c r="D25" s="545">
        <v>20</v>
      </c>
      <c r="E25" s="532"/>
      <c r="F25" s="533">
        <f t="shared" si="2"/>
        <v>0</v>
      </c>
    </row>
    <row r="26" spans="1:6">
      <c r="A26" s="536" t="s">
        <v>697</v>
      </c>
      <c r="B26" s="538" t="s">
        <v>698</v>
      </c>
      <c r="C26" s="539" t="s">
        <v>130</v>
      </c>
      <c r="D26" s="545">
        <v>250</v>
      </c>
      <c r="E26" s="532"/>
      <c r="F26" s="533">
        <f t="shared" si="2"/>
        <v>0</v>
      </c>
    </row>
    <row r="27" spans="1:6">
      <c r="A27" s="536" t="s">
        <v>699</v>
      </c>
      <c r="B27" s="538" t="s">
        <v>700</v>
      </c>
      <c r="C27" s="539" t="s">
        <v>130</v>
      </c>
      <c r="D27" s="545">
        <v>600</v>
      </c>
      <c r="E27" s="532"/>
      <c r="F27" s="533">
        <f>ROUND((D27*E27),2)</f>
        <v>0</v>
      </c>
    </row>
    <row r="28" spans="1:6">
      <c r="A28" s="536" t="s">
        <v>701</v>
      </c>
      <c r="B28" s="538" t="s">
        <v>702</v>
      </c>
      <c r="C28" s="539" t="s">
        <v>130</v>
      </c>
      <c r="D28" s="545">
        <v>30</v>
      </c>
      <c r="E28" s="532"/>
      <c r="F28" s="533">
        <f>ROUND((D28*E28),2)</f>
        <v>0</v>
      </c>
    </row>
    <row r="29" spans="1:6">
      <c r="A29" s="536" t="s">
        <v>703</v>
      </c>
      <c r="B29" s="538" t="s">
        <v>704</v>
      </c>
      <c r="C29" s="539" t="s">
        <v>130</v>
      </c>
      <c r="D29" s="545">
        <v>100</v>
      </c>
      <c r="E29" s="532"/>
      <c r="F29" s="533">
        <f>ROUND((D29*E29),2)</f>
        <v>0</v>
      </c>
    </row>
    <row r="30" spans="1:6">
      <c r="A30" s="536" t="s">
        <v>705</v>
      </c>
      <c r="B30" s="538" t="s">
        <v>706</v>
      </c>
      <c r="C30" s="539" t="s">
        <v>130</v>
      </c>
      <c r="D30" s="545">
        <v>50</v>
      </c>
      <c r="E30" s="532"/>
      <c r="F30" s="533">
        <f>ROUND((D30*E30),2)</f>
        <v>0</v>
      </c>
    </row>
    <row r="31" spans="1:6" ht="51">
      <c r="A31" s="536"/>
      <c r="B31" s="548" t="s">
        <v>707</v>
      </c>
      <c r="C31" s="539"/>
      <c r="D31" s="545"/>
      <c r="E31" s="532"/>
      <c r="F31" s="533"/>
    </row>
    <row r="32" spans="1:6">
      <c r="A32" s="536" t="s">
        <v>708</v>
      </c>
      <c r="B32" s="548" t="s">
        <v>709</v>
      </c>
      <c r="C32" s="539" t="s">
        <v>130</v>
      </c>
      <c r="D32" s="545">
        <v>400</v>
      </c>
      <c r="E32" s="532"/>
      <c r="F32" s="533">
        <f t="shared" si="2"/>
        <v>0</v>
      </c>
    </row>
    <row r="33" spans="1:6">
      <c r="A33" s="536" t="s">
        <v>710</v>
      </c>
      <c r="B33" s="548" t="s">
        <v>711</v>
      </c>
      <c r="C33" s="539" t="s">
        <v>130</v>
      </c>
      <c r="D33" s="545">
        <v>200</v>
      </c>
      <c r="E33" s="532"/>
      <c r="F33" s="533">
        <f t="shared" si="2"/>
        <v>0</v>
      </c>
    </row>
    <row r="34" spans="1:6">
      <c r="A34" s="536" t="s">
        <v>712</v>
      </c>
      <c r="B34" s="548" t="s">
        <v>713</v>
      </c>
      <c r="C34" s="539" t="s">
        <v>130</v>
      </c>
      <c r="D34" s="545">
        <v>100</v>
      </c>
      <c r="E34" s="532"/>
      <c r="F34" s="533">
        <f t="shared" si="2"/>
        <v>0</v>
      </c>
    </row>
    <row r="35" spans="1:6" ht="51">
      <c r="A35" s="536" t="s">
        <v>714</v>
      </c>
      <c r="B35" s="548" t="s">
        <v>715</v>
      </c>
      <c r="C35" s="539" t="s">
        <v>156</v>
      </c>
      <c r="D35" s="545">
        <v>1</v>
      </c>
      <c r="E35" s="532"/>
      <c r="F35" s="533">
        <f t="shared" si="2"/>
        <v>0</v>
      </c>
    </row>
    <row r="36" spans="1:6" ht="25.5">
      <c r="A36" s="536" t="s">
        <v>716</v>
      </c>
      <c r="B36" s="548" t="s">
        <v>717</v>
      </c>
      <c r="C36" s="539" t="s">
        <v>718</v>
      </c>
      <c r="D36" s="545">
        <v>5</v>
      </c>
      <c r="E36" s="532"/>
      <c r="F36" s="533">
        <f t="shared" si="2"/>
        <v>0</v>
      </c>
    </row>
    <row r="37" spans="1:6" ht="76.5">
      <c r="A37" s="536" t="s">
        <v>719</v>
      </c>
      <c r="B37" s="548" t="s">
        <v>720</v>
      </c>
      <c r="C37" s="539" t="s">
        <v>721</v>
      </c>
      <c r="D37" s="545">
        <v>2</v>
      </c>
      <c r="E37" s="532"/>
      <c r="F37" s="533">
        <f t="shared" si="2"/>
        <v>0</v>
      </c>
    </row>
    <row r="38" spans="1:6" ht="63.75">
      <c r="A38" s="536" t="s">
        <v>722</v>
      </c>
      <c r="B38" s="548" t="s">
        <v>723</v>
      </c>
      <c r="C38" s="539" t="s">
        <v>130</v>
      </c>
      <c r="D38" s="545">
        <v>50</v>
      </c>
      <c r="E38" s="532"/>
      <c r="F38" s="533">
        <f t="shared" si="2"/>
        <v>0</v>
      </c>
    </row>
    <row r="39" spans="1:6" ht="89.25">
      <c r="A39" s="536" t="s">
        <v>724</v>
      </c>
      <c r="B39" s="548" t="s">
        <v>725</v>
      </c>
      <c r="C39" s="549" t="s">
        <v>130</v>
      </c>
      <c r="D39" s="545">
        <v>50</v>
      </c>
      <c r="E39" s="532"/>
      <c r="F39" s="533">
        <f t="shared" si="2"/>
        <v>0</v>
      </c>
    </row>
    <row r="40" spans="1:6" ht="51">
      <c r="A40" s="536" t="s">
        <v>726</v>
      </c>
      <c r="B40" s="550" t="s">
        <v>727</v>
      </c>
      <c r="C40" s="539" t="s">
        <v>728</v>
      </c>
      <c r="D40" s="545">
        <v>1</v>
      </c>
      <c r="E40" s="532"/>
      <c r="F40" s="533">
        <f t="shared" si="2"/>
        <v>0</v>
      </c>
    </row>
    <row r="41" spans="1:6" ht="51">
      <c r="A41" s="536" t="s">
        <v>729</v>
      </c>
      <c r="B41" s="538" t="s">
        <v>730</v>
      </c>
      <c r="C41" s="539" t="s">
        <v>728</v>
      </c>
      <c r="D41" s="545">
        <v>1</v>
      </c>
      <c r="E41" s="532"/>
      <c r="F41" s="533">
        <f t="shared" si="2"/>
        <v>0</v>
      </c>
    </row>
    <row r="42" spans="1:6" ht="63.75">
      <c r="A42" s="536" t="s">
        <v>731</v>
      </c>
      <c r="B42" s="538" t="s">
        <v>732</v>
      </c>
      <c r="C42" s="539" t="s">
        <v>728</v>
      </c>
      <c r="D42" s="545">
        <v>1</v>
      </c>
      <c r="E42" s="532"/>
      <c r="F42" s="533">
        <f t="shared" si="2"/>
        <v>0</v>
      </c>
    </row>
    <row r="43" spans="1:6" ht="89.25">
      <c r="A43" s="536" t="s">
        <v>733</v>
      </c>
      <c r="B43" s="551" t="s">
        <v>734</v>
      </c>
      <c r="C43" s="539" t="s">
        <v>728</v>
      </c>
      <c r="D43" s="545">
        <v>1</v>
      </c>
      <c r="E43" s="532"/>
      <c r="F43" s="533">
        <f t="shared" si="2"/>
        <v>0</v>
      </c>
    </row>
    <row r="44" spans="1:6" ht="63.75">
      <c r="A44" s="536" t="s">
        <v>735</v>
      </c>
      <c r="B44" s="552" t="s">
        <v>736</v>
      </c>
      <c r="C44" s="539" t="s">
        <v>728</v>
      </c>
      <c r="D44" s="545">
        <v>1</v>
      </c>
      <c r="E44" s="532"/>
      <c r="F44" s="533">
        <f t="shared" si="2"/>
        <v>0</v>
      </c>
    </row>
    <row r="45" spans="1:6" ht="13.5" thickBot="1">
      <c r="A45" s="553"/>
      <c r="B45" s="554"/>
      <c r="C45" s="554"/>
      <c r="D45" s="554"/>
      <c r="E45" s="554"/>
      <c r="F45" s="554"/>
    </row>
    <row r="46" spans="1:6" ht="14.25" thickTop="1" thickBot="1">
      <c r="A46" s="555"/>
      <c r="B46" s="556" t="s">
        <v>737</v>
      </c>
      <c r="C46" s="557"/>
      <c r="D46" s="558"/>
      <c r="E46" s="559"/>
      <c r="F46" s="560">
        <f>SUM(F3:F45)</f>
        <v>0</v>
      </c>
    </row>
    <row r="47" spans="1:6" ht="13.5" thickTop="1">
      <c r="A47" s="561"/>
      <c r="B47" s="562"/>
      <c r="C47" s="563"/>
      <c r="D47" s="564"/>
      <c r="E47" s="565"/>
      <c r="F47" s="56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3"/>
  <sheetViews>
    <sheetView zoomScaleNormal="100" zoomScaleSheetLayoutView="124" workbookViewId="0">
      <selection activeCell="C25" sqref="C25"/>
    </sheetView>
  </sheetViews>
  <sheetFormatPr defaultRowHeight="12.75"/>
  <cols>
    <col min="1" max="1" width="1.28515625" style="567" customWidth="1"/>
    <col min="2" max="2" width="12.85546875" style="567" customWidth="1"/>
    <col min="3" max="3" width="59.42578125" style="567" customWidth="1"/>
    <col min="4" max="4" width="1.140625" style="568" customWidth="1"/>
    <col min="5" max="5" width="12.7109375" style="568" customWidth="1"/>
    <col min="6" max="256" width="9.140625" style="567"/>
    <col min="257" max="257" width="1.28515625" style="567" customWidth="1"/>
    <col min="258" max="258" width="12.85546875" style="567" customWidth="1"/>
    <col min="259" max="259" width="59.42578125" style="567" customWidth="1"/>
    <col min="260" max="260" width="1.140625" style="567" customWidth="1"/>
    <col min="261" max="261" width="12.7109375" style="567" customWidth="1"/>
    <col min="262" max="512" width="9.140625" style="567"/>
    <col min="513" max="513" width="1.28515625" style="567" customWidth="1"/>
    <col min="514" max="514" width="12.85546875" style="567" customWidth="1"/>
    <col min="515" max="515" width="59.42578125" style="567" customWidth="1"/>
    <col min="516" max="516" width="1.140625" style="567" customWidth="1"/>
    <col min="517" max="517" width="12.7109375" style="567" customWidth="1"/>
    <col min="518" max="768" width="9.140625" style="567"/>
    <col min="769" max="769" width="1.28515625" style="567" customWidth="1"/>
    <col min="770" max="770" width="12.85546875" style="567" customWidth="1"/>
    <col min="771" max="771" width="59.42578125" style="567" customWidth="1"/>
    <col min="772" max="772" width="1.140625" style="567" customWidth="1"/>
    <col min="773" max="773" width="12.7109375" style="567" customWidth="1"/>
    <col min="774" max="1024" width="9.140625" style="567"/>
    <col min="1025" max="1025" width="1.28515625" style="567" customWidth="1"/>
    <col min="1026" max="1026" width="12.85546875" style="567" customWidth="1"/>
    <col min="1027" max="1027" width="59.42578125" style="567" customWidth="1"/>
    <col min="1028" max="1028" width="1.140625" style="567" customWidth="1"/>
    <col min="1029" max="1029" width="12.7109375" style="567" customWidth="1"/>
    <col min="1030" max="1280" width="9.140625" style="567"/>
    <col min="1281" max="1281" width="1.28515625" style="567" customWidth="1"/>
    <col min="1282" max="1282" width="12.85546875" style="567" customWidth="1"/>
    <col min="1283" max="1283" width="59.42578125" style="567" customWidth="1"/>
    <col min="1284" max="1284" width="1.140625" style="567" customWidth="1"/>
    <col min="1285" max="1285" width="12.7109375" style="567" customWidth="1"/>
    <col min="1286" max="1536" width="9.140625" style="567"/>
    <col min="1537" max="1537" width="1.28515625" style="567" customWidth="1"/>
    <col min="1538" max="1538" width="12.85546875" style="567" customWidth="1"/>
    <col min="1539" max="1539" width="59.42578125" style="567" customWidth="1"/>
    <col min="1540" max="1540" width="1.140625" style="567" customWidth="1"/>
    <col min="1541" max="1541" width="12.7109375" style="567" customWidth="1"/>
    <col min="1542" max="1792" width="9.140625" style="567"/>
    <col min="1793" max="1793" width="1.28515625" style="567" customWidth="1"/>
    <col min="1794" max="1794" width="12.85546875" style="567" customWidth="1"/>
    <col min="1795" max="1795" width="59.42578125" style="567" customWidth="1"/>
    <col min="1796" max="1796" width="1.140625" style="567" customWidth="1"/>
    <col min="1797" max="1797" width="12.7109375" style="567" customWidth="1"/>
    <col min="1798" max="2048" width="9.140625" style="567"/>
    <col min="2049" max="2049" width="1.28515625" style="567" customWidth="1"/>
    <col min="2050" max="2050" width="12.85546875" style="567" customWidth="1"/>
    <col min="2051" max="2051" width="59.42578125" style="567" customWidth="1"/>
    <col min="2052" max="2052" width="1.140625" style="567" customWidth="1"/>
    <col min="2053" max="2053" width="12.7109375" style="567" customWidth="1"/>
    <col min="2054" max="2304" width="9.140625" style="567"/>
    <col min="2305" max="2305" width="1.28515625" style="567" customWidth="1"/>
    <col min="2306" max="2306" width="12.85546875" style="567" customWidth="1"/>
    <col min="2307" max="2307" width="59.42578125" style="567" customWidth="1"/>
    <col min="2308" max="2308" width="1.140625" style="567" customWidth="1"/>
    <col min="2309" max="2309" width="12.7109375" style="567" customWidth="1"/>
    <col min="2310" max="2560" width="9.140625" style="567"/>
    <col min="2561" max="2561" width="1.28515625" style="567" customWidth="1"/>
    <col min="2562" max="2562" width="12.85546875" style="567" customWidth="1"/>
    <col min="2563" max="2563" width="59.42578125" style="567" customWidth="1"/>
    <col min="2564" max="2564" width="1.140625" style="567" customWidth="1"/>
    <col min="2565" max="2565" width="12.7109375" style="567" customWidth="1"/>
    <col min="2566" max="2816" width="9.140625" style="567"/>
    <col min="2817" max="2817" width="1.28515625" style="567" customWidth="1"/>
    <col min="2818" max="2818" width="12.85546875" style="567" customWidth="1"/>
    <col min="2819" max="2819" width="59.42578125" style="567" customWidth="1"/>
    <col min="2820" max="2820" width="1.140625" style="567" customWidth="1"/>
    <col min="2821" max="2821" width="12.7109375" style="567" customWidth="1"/>
    <col min="2822" max="3072" width="9.140625" style="567"/>
    <col min="3073" max="3073" width="1.28515625" style="567" customWidth="1"/>
    <col min="3074" max="3074" width="12.85546875" style="567" customWidth="1"/>
    <col min="3075" max="3075" width="59.42578125" style="567" customWidth="1"/>
    <col min="3076" max="3076" width="1.140625" style="567" customWidth="1"/>
    <col min="3077" max="3077" width="12.7109375" style="567" customWidth="1"/>
    <col min="3078" max="3328" width="9.140625" style="567"/>
    <col min="3329" max="3329" width="1.28515625" style="567" customWidth="1"/>
    <col min="3330" max="3330" width="12.85546875" style="567" customWidth="1"/>
    <col min="3331" max="3331" width="59.42578125" style="567" customWidth="1"/>
    <col min="3332" max="3332" width="1.140625" style="567" customWidth="1"/>
    <col min="3333" max="3333" width="12.7109375" style="567" customWidth="1"/>
    <col min="3334" max="3584" width="9.140625" style="567"/>
    <col min="3585" max="3585" width="1.28515625" style="567" customWidth="1"/>
    <col min="3586" max="3586" width="12.85546875" style="567" customWidth="1"/>
    <col min="3587" max="3587" width="59.42578125" style="567" customWidth="1"/>
    <col min="3588" max="3588" width="1.140625" style="567" customWidth="1"/>
    <col min="3589" max="3589" width="12.7109375" style="567" customWidth="1"/>
    <col min="3590" max="3840" width="9.140625" style="567"/>
    <col min="3841" max="3841" width="1.28515625" style="567" customWidth="1"/>
    <col min="3842" max="3842" width="12.85546875" style="567" customWidth="1"/>
    <col min="3843" max="3843" width="59.42578125" style="567" customWidth="1"/>
    <col min="3844" max="3844" width="1.140625" style="567" customWidth="1"/>
    <col min="3845" max="3845" width="12.7109375" style="567" customWidth="1"/>
    <col min="3846" max="4096" width="9.140625" style="567"/>
    <col min="4097" max="4097" width="1.28515625" style="567" customWidth="1"/>
    <col min="4098" max="4098" width="12.85546875" style="567" customWidth="1"/>
    <col min="4099" max="4099" width="59.42578125" style="567" customWidth="1"/>
    <col min="4100" max="4100" width="1.140625" style="567" customWidth="1"/>
    <col min="4101" max="4101" width="12.7109375" style="567" customWidth="1"/>
    <col min="4102" max="4352" width="9.140625" style="567"/>
    <col min="4353" max="4353" width="1.28515625" style="567" customWidth="1"/>
    <col min="4354" max="4354" width="12.85546875" style="567" customWidth="1"/>
    <col min="4355" max="4355" width="59.42578125" style="567" customWidth="1"/>
    <col min="4356" max="4356" width="1.140625" style="567" customWidth="1"/>
    <col min="4357" max="4357" width="12.7109375" style="567" customWidth="1"/>
    <col min="4358" max="4608" width="9.140625" style="567"/>
    <col min="4609" max="4609" width="1.28515625" style="567" customWidth="1"/>
    <col min="4610" max="4610" width="12.85546875" style="567" customWidth="1"/>
    <col min="4611" max="4611" width="59.42578125" style="567" customWidth="1"/>
    <col min="4612" max="4612" width="1.140625" style="567" customWidth="1"/>
    <col min="4613" max="4613" width="12.7109375" style="567" customWidth="1"/>
    <col min="4614" max="4864" width="9.140625" style="567"/>
    <col min="4865" max="4865" width="1.28515625" style="567" customWidth="1"/>
    <col min="4866" max="4866" width="12.85546875" style="567" customWidth="1"/>
    <col min="4867" max="4867" width="59.42578125" style="567" customWidth="1"/>
    <col min="4868" max="4868" width="1.140625" style="567" customWidth="1"/>
    <col min="4869" max="4869" width="12.7109375" style="567" customWidth="1"/>
    <col min="4870" max="5120" width="9.140625" style="567"/>
    <col min="5121" max="5121" width="1.28515625" style="567" customWidth="1"/>
    <col min="5122" max="5122" width="12.85546875" style="567" customWidth="1"/>
    <col min="5123" max="5123" width="59.42578125" style="567" customWidth="1"/>
    <col min="5124" max="5124" width="1.140625" style="567" customWidth="1"/>
    <col min="5125" max="5125" width="12.7109375" style="567" customWidth="1"/>
    <col min="5126" max="5376" width="9.140625" style="567"/>
    <col min="5377" max="5377" width="1.28515625" style="567" customWidth="1"/>
    <col min="5378" max="5378" width="12.85546875" style="567" customWidth="1"/>
    <col min="5379" max="5379" width="59.42578125" style="567" customWidth="1"/>
    <col min="5380" max="5380" width="1.140625" style="567" customWidth="1"/>
    <col min="5381" max="5381" width="12.7109375" style="567" customWidth="1"/>
    <col min="5382" max="5632" width="9.140625" style="567"/>
    <col min="5633" max="5633" width="1.28515625" style="567" customWidth="1"/>
    <col min="5634" max="5634" width="12.85546875" style="567" customWidth="1"/>
    <col min="5635" max="5635" width="59.42578125" style="567" customWidth="1"/>
    <col min="5636" max="5636" width="1.140625" style="567" customWidth="1"/>
    <col min="5637" max="5637" width="12.7109375" style="567" customWidth="1"/>
    <col min="5638" max="5888" width="9.140625" style="567"/>
    <col min="5889" max="5889" width="1.28515625" style="567" customWidth="1"/>
    <col min="5890" max="5890" width="12.85546875" style="567" customWidth="1"/>
    <col min="5891" max="5891" width="59.42578125" style="567" customWidth="1"/>
    <col min="5892" max="5892" width="1.140625" style="567" customWidth="1"/>
    <col min="5893" max="5893" width="12.7109375" style="567" customWidth="1"/>
    <col min="5894" max="6144" width="9.140625" style="567"/>
    <col min="6145" max="6145" width="1.28515625" style="567" customWidth="1"/>
    <col min="6146" max="6146" width="12.85546875" style="567" customWidth="1"/>
    <col min="6147" max="6147" width="59.42578125" style="567" customWidth="1"/>
    <col min="6148" max="6148" width="1.140625" style="567" customWidth="1"/>
    <col min="6149" max="6149" width="12.7109375" style="567" customWidth="1"/>
    <col min="6150" max="6400" width="9.140625" style="567"/>
    <col min="6401" max="6401" width="1.28515625" style="567" customWidth="1"/>
    <col min="6402" max="6402" width="12.85546875" style="567" customWidth="1"/>
    <col min="6403" max="6403" width="59.42578125" style="567" customWidth="1"/>
    <col min="6404" max="6404" width="1.140625" style="567" customWidth="1"/>
    <col min="6405" max="6405" width="12.7109375" style="567" customWidth="1"/>
    <col min="6406" max="6656" width="9.140625" style="567"/>
    <col min="6657" max="6657" width="1.28515625" style="567" customWidth="1"/>
    <col min="6658" max="6658" width="12.85546875" style="567" customWidth="1"/>
    <col min="6659" max="6659" width="59.42578125" style="567" customWidth="1"/>
    <col min="6660" max="6660" width="1.140625" style="567" customWidth="1"/>
    <col min="6661" max="6661" width="12.7109375" style="567" customWidth="1"/>
    <col min="6662" max="6912" width="9.140625" style="567"/>
    <col min="6913" max="6913" width="1.28515625" style="567" customWidth="1"/>
    <col min="6914" max="6914" width="12.85546875" style="567" customWidth="1"/>
    <col min="6915" max="6915" width="59.42578125" style="567" customWidth="1"/>
    <col min="6916" max="6916" width="1.140625" style="567" customWidth="1"/>
    <col min="6917" max="6917" width="12.7109375" style="567" customWidth="1"/>
    <col min="6918" max="7168" width="9.140625" style="567"/>
    <col min="7169" max="7169" width="1.28515625" style="567" customWidth="1"/>
    <col min="7170" max="7170" width="12.85546875" style="567" customWidth="1"/>
    <col min="7171" max="7171" width="59.42578125" style="567" customWidth="1"/>
    <col min="7172" max="7172" width="1.140625" style="567" customWidth="1"/>
    <col min="7173" max="7173" width="12.7109375" style="567" customWidth="1"/>
    <col min="7174" max="7424" width="9.140625" style="567"/>
    <col min="7425" max="7425" width="1.28515625" style="567" customWidth="1"/>
    <col min="7426" max="7426" width="12.85546875" style="567" customWidth="1"/>
    <col min="7427" max="7427" width="59.42578125" style="567" customWidth="1"/>
    <col min="7428" max="7428" width="1.140625" style="567" customWidth="1"/>
    <col min="7429" max="7429" width="12.7109375" style="567" customWidth="1"/>
    <col min="7430" max="7680" width="9.140625" style="567"/>
    <col min="7681" max="7681" width="1.28515625" style="567" customWidth="1"/>
    <col min="7682" max="7682" width="12.85546875" style="567" customWidth="1"/>
    <col min="7683" max="7683" width="59.42578125" style="567" customWidth="1"/>
    <col min="7684" max="7684" width="1.140625" style="567" customWidth="1"/>
    <col min="7685" max="7685" width="12.7109375" style="567" customWidth="1"/>
    <col min="7686" max="7936" width="9.140625" style="567"/>
    <col min="7937" max="7937" width="1.28515625" style="567" customWidth="1"/>
    <col min="7938" max="7938" width="12.85546875" style="567" customWidth="1"/>
    <col min="7939" max="7939" width="59.42578125" style="567" customWidth="1"/>
    <col min="7940" max="7940" width="1.140625" style="567" customWidth="1"/>
    <col min="7941" max="7941" width="12.7109375" style="567" customWidth="1"/>
    <col min="7942" max="8192" width="9.140625" style="567"/>
    <col min="8193" max="8193" width="1.28515625" style="567" customWidth="1"/>
    <col min="8194" max="8194" width="12.85546875" style="567" customWidth="1"/>
    <col min="8195" max="8195" width="59.42578125" style="567" customWidth="1"/>
    <col min="8196" max="8196" width="1.140625" style="567" customWidth="1"/>
    <col min="8197" max="8197" width="12.7109375" style="567" customWidth="1"/>
    <col min="8198" max="8448" width="9.140625" style="567"/>
    <col min="8449" max="8449" width="1.28515625" style="567" customWidth="1"/>
    <col min="8450" max="8450" width="12.85546875" style="567" customWidth="1"/>
    <col min="8451" max="8451" width="59.42578125" style="567" customWidth="1"/>
    <col min="8452" max="8452" width="1.140625" style="567" customWidth="1"/>
    <col min="8453" max="8453" width="12.7109375" style="567" customWidth="1"/>
    <col min="8454" max="8704" width="9.140625" style="567"/>
    <col min="8705" max="8705" width="1.28515625" style="567" customWidth="1"/>
    <col min="8706" max="8706" width="12.85546875" style="567" customWidth="1"/>
    <col min="8707" max="8707" width="59.42578125" style="567" customWidth="1"/>
    <col min="8708" max="8708" width="1.140625" style="567" customWidth="1"/>
    <col min="8709" max="8709" width="12.7109375" style="567" customWidth="1"/>
    <col min="8710" max="8960" width="9.140625" style="567"/>
    <col min="8961" max="8961" width="1.28515625" style="567" customWidth="1"/>
    <col min="8962" max="8962" width="12.85546875" style="567" customWidth="1"/>
    <col min="8963" max="8963" width="59.42578125" style="567" customWidth="1"/>
    <col min="8964" max="8964" width="1.140625" style="567" customWidth="1"/>
    <col min="8965" max="8965" width="12.7109375" style="567" customWidth="1"/>
    <col min="8966" max="9216" width="9.140625" style="567"/>
    <col min="9217" max="9217" width="1.28515625" style="567" customWidth="1"/>
    <col min="9218" max="9218" width="12.85546875" style="567" customWidth="1"/>
    <col min="9219" max="9219" width="59.42578125" style="567" customWidth="1"/>
    <col min="9220" max="9220" width="1.140625" style="567" customWidth="1"/>
    <col min="9221" max="9221" width="12.7109375" style="567" customWidth="1"/>
    <col min="9222" max="9472" width="9.140625" style="567"/>
    <col min="9473" max="9473" width="1.28515625" style="567" customWidth="1"/>
    <col min="9474" max="9474" width="12.85546875" style="567" customWidth="1"/>
    <col min="9475" max="9475" width="59.42578125" style="567" customWidth="1"/>
    <col min="9476" max="9476" width="1.140625" style="567" customWidth="1"/>
    <col min="9477" max="9477" width="12.7109375" style="567" customWidth="1"/>
    <col min="9478" max="9728" width="9.140625" style="567"/>
    <col min="9729" max="9729" width="1.28515625" style="567" customWidth="1"/>
    <col min="9730" max="9730" width="12.85546875" style="567" customWidth="1"/>
    <col min="9731" max="9731" width="59.42578125" style="567" customWidth="1"/>
    <col min="9732" max="9732" width="1.140625" style="567" customWidth="1"/>
    <col min="9733" max="9733" width="12.7109375" style="567" customWidth="1"/>
    <col min="9734" max="9984" width="9.140625" style="567"/>
    <col min="9985" max="9985" width="1.28515625" style="567" customWidth="1"/>
    <col min="9986" max="9986" width="12.85546875" style="567" customWidth="1"/>
    <col min="9987" max="9987" width="59.42578125" style="567" customWidth="1"/>
    <col min="9988" max="9988" width="1.140625" style="567" customWidth="1"/>
    <col min="9989" max="9989" width="12.7109375" style="567" customWidth="1"/>
    <col min="9990" max="10240" width="9.140625" style="567"/>
    <col min="10241" max="10241" width="1.28515625" style="567" customWidth="1"/>
    <col min="10242" max="10242" width="12.85546875" style="567" customWidth="1"/>
    <col min="10243" max="10243" width="59.42578125" style="567" customWidth="1"/>
    <col min="10244" max="10244" width="1.140625" style="567" customWidth="1"/>
    <col min="10245" max="10245" width="12.7109375" style="567" customWidth="1"/>
    <col min="10246" max="10496" width="9.140625" style="567"/>
    <col min="10497" max="10497" width="1.28515625" style="567" customWidth="1"/>
    <col min="10498" max="10498" width="12.85546875" style="567" customWidth="1"/>
    <col min="10499" max="10499" width="59.42578125" style="567" customWidth="1"/>
    <col min="10500" max="10500" width="1.140625" style="567" customWidth="1"/>
    <col min="10501" max="10501" width="12.7109375" style="567" customWidth="1"/>
    <col min="10502" max="10752" width="9.140625" style="567"/>
    <col min="10753" max="10753" width="1.28515625" style="567" customWidth="1"/>
    <col min="10754" max="10754" width="12.85546875" style="567" customWidth="1"/>
    <col min="10755" max="10755" width="59.42578125" style="567" customWidth="1"/>
    <col min="10756" max="10756" width="1.140625" style="567" customWidth="1"/>
    <col min="10757" max="10757" width="12.7109375" style="567" customWidth="1"/>
    <col min="10758" max="11008" width="9.140625" style="567"/>
    <col min="11009" max="11009" width="1.28515625" style="567" customWidth="1"/>
    <col min="11010" max="11010" width="12.85546875" style="567" customWidth="1"/>
    <col min="11011" max="11011" width="59.42578125" style="567" customWidth="1"/>
    <col min="11012" max="11012" width="1.140625" style="567" customWidth="1"/>
    <col min="11013" max="11013" width="12.7109375" style="567" customWidth="1"/>
    <col min="11014" max="11264" width="9.140625" style="567"/>
    <col min="11265" max="11265" width="1.28515625" style="567" customWidth="1"/>
    <col min="11266" max="11266" width="12.85546875" style="567" customWidth="1"/>
    <col min="11267" max="11267" width="59.42578125" style="567" customWidth="1"/>
    <col min="11268" max="11268" width="1.140625" style="567" customWidth="1"/>
    <col min="11269" max="11269" width="12.7109375" style="567" customWidth="1"/>
    <col min="11270" max="11520" width="9.140625" style="567"/>
    <col min="11521" max="11521" width="1.28515625" style="567" customWidth="1"/>
    <col min="11522" max="11522" width="12.85546875" style="567" customWidth="1"/>
    <col min="11523" max="11523" width="59.42578125" style="567" customWidth="1"/>
    <col min="11524" max="11524" width="1.140625" style="567" customWidth="1"/>
    <col min="11525" max="11525" width="12.7109375" style="567" customWidth="1"/>
    <col min="11526" max="11776" width="9.140625" style="567"/>
    <col min="11777" max="11777" width="1.28515625" style="567" customWidth="1"/>
    <col min="11778" max="11778" width="12.85546875" style="567" customWidth="1"/>
    <col min="11779" max="11779" width="59.42578125" style="567" customWidth="1"/>
    <col min="11780" max="11780" width="1.140625" style="567" customWidth="1"/>
    <col min="11781" max="11781" width="12.7109375" style="567" customWidth="1"/>
    <col min="11782" max="12032" width="9.140625" style="567"/>
    <col min="12033" max="12033" width="1.28515625" style="567" customWidth="1"/>
    <col min="12034" max="12034" width="12.85546875" style="567" customWidth="1"/>
    <col min="12035" max="12035" width="59.42578125" style="567" customWidth="1"/>
    <col min="12036" max="12036" width="1.140625" style="567" customWidth="1"/>
    <col min="12037" max="12037" width="12.7109375" style="567" customWidth="1"/>
    <col min="12038" max="12288" width="9.140625" style="567"/>
    <col min="12289" max="12289" width="1.28515625" style="567" customWidth="1"/>
    <col min="12290" max="12290" width="12.85546875" style="567" customWidth="1"/>
    <col min="12291" max="12291" width="59.42578125" style="567" customWidth="1"/>
    <col min="12292" max="12292" width="1.140625" style="567" customWidth="1"/>
    <col min="12293" max="12293" width="12.7109375" style="567" customWidth="1"/>
    <col min="12294" max="12544" width="9.140625" style="567"/>
    <col min="12545" max="12545" width="1.28515625" style="567" customWidth="1"/>
    <col min="12546" max="12546" width="12.85546875" style="567" customWidth="1"/>
    <col min="12547" max="12547" width="59.42578125" style="567" customWidth="1"/>
    <col min="12548" max="12548" width="1.140625" style="567" customWidth="1"/>
    <col min="12549" max="12549" width="12.7109375" style="567" customWidth="1"/>
    <col min="12550" max="12800" width="9.140625" style="567"/>
    <col min="12801" max="12801" width="1.28515625" style="567" customWidth="1"/>
    <col min="12802" max="12802" width="12.85546875" style="567" customWidth="1"/>
    <col min="12803" max="12803" width="59.42578125" style="567" customWidth="1"/>
    <col min="12804" max="12804" width="1.140625" style="567" customWidth="1"/>
    <col min="12805" max="12805" width="12.7109375" style="567" customWidth="1"/>
    <col min="12806" max="13056" width="9.140625" style="567"/>
    <col min="13057" max="13057" width="1.28515625" style="567" customWidth="1"/>
    <col min="13058" max="13058" width="12.85546875" style="567" customWidth="1"/>
    <col min="13059" max="13059" width="59.42578125" style="567" customWidth="1"/>
    <col min="13060" max="13060" width="1.140625" style="567" customWidth="1"/>
    <col min="13061" max="13061" width="12.7109375" style="567" customWidth="1"/>
    <col min="13062" max="13312" width="9.140625" style="567"/>
    <col min="13313" max="13313" width="1.28515625" style="567" customWidth="1"/>
    <col min="13314" max="13314" width="12.85546875" style="567" customWidth="1"/>
    <col min="13315" max="13315" width="59.42578125" style="567" customWidth="1"/>
    <col min="13316" max="13316" width="1.140625" style="567" customWidth="1"/>
    <col min="13317" max="13317" width="12.7109375" style="567" customWidth="1"/>
    <col min="13318" max="13568" width="9.140625" style="567"/>
    <col min="13569" max="13569" width="1.28515625" style="567" customWidth="1"/>
    <col min="13570" max="13570" width="12.85546875" style="567" customWidth="1"/>
    <col min="13571" max="13571" width="59.42578125" style="567" customWidth="1"/>
    <col min="13572" max="13572" width="1.140625" style="567" customWidth="1"/>
    <col min="13573" max="13573" width="12.7109375" style="567" customWidth="1"/>
    <col min="13574" max="13824" width="9.140625" style="567"/>
    <col min="13825" max="13825" width="1.28515625" style="567" customWidth="1"/>
    <col min="13826" max="13826" width="12.85546875" style="567" customWidth="1"/>
    <col min="13827" max="13827" width="59.42578125" style="567" customWidth="1"/>
    <col min="13828" max="13828" width="1.140625" style="567" customWidth="1"/>
    <col min="13829" max="13829" width="12.7109375" style="567" customWidth="1"/>
    <col min="13830" max="14080" width="9.140625" style="567"/>
    <col min="14081" max="14081" width="1.28515625" style="567" customWidth="1"/>
    <col min="14082" max="14082" width="12.85546875" style="567" customWidth="1"/>
    <col min="14083" max="14083" width="59.42578125" style="567" customWidth="1"/>
    <col min="14084" max="14084" width="1.140625" style="567" customWidth="1"/>
    <col min="14085" max="14085" width="12.7109375" style="567" customWidth="1"/>
    <col min="14086" max="14336" width="9.140625" style="567"/>
    <col min="14337" max="14337" width="1.28515625" style="567" customWidth="1"/>
    <col min="14338" max="14338" width="12.85546875" style="567" customWidth="1"/>
    <col min="14339" max="14339" width="59.42578125" style="567" customWidth="1"/>
    <col min="14340" max="14340" width="1.140625" style="567" customWidth="1"/>
    <col min="14341" max="14341" width="12.7109375" style="567" customWidth="1"/>
    <col min="14342" max="14592" width="9.140625" style="567"/>
    <col min="14593" max="14593" width="1.28515625" style="567" customWidth="1"/>
    <col min="14594" max="14594" width="12.85546875" style="567" customWidth="1"/>
    <col min="14595" max="14595" width="59.42578125" style="567" customWidth="1"/>
    <col min="14596" max="14596" width="1.140625" style="567" customWidth="1"/>
    <col min="14597" max="14597" width="12.7109375" style="567" customWidth="1"/>
    <col min="14598" max="14848" width="9.140625" style="567"/>
    <col min="14849" max="14849" width="1.28515625" style="567" customWidth="1"/>
    <col min="14850" max="14850" width="12.85546875" style="567" customWidth="1"/>
    <col min="14851" max="14851" width="59.42578125" style="567" customWidth="1"/>
    <col min="14852" max="14852" width="1.140625" style="567" customWidth="1"/>
    <col min="14853" max="14853" width="12.7109375" style="567" customWidth="1"/>
    <col min="14854" max="15104" width="9.140625" style="567"/>
    <col min="15105" max="15105" width="1.28515625" style="567" customWidth="1"/>
    <col min="15106" max="15106" width="12.85546875" style="567" customWidth="1"/>
    <col min="15107" max="15107" width="59.42578125" style="567" customWidth="1"/>
    <col min="15108" max="15108" width="1.140625" style="567" customWidth="1"/>
    <col min="15109" max="15109" width="12.7109375" style="567" customWidth="1"/>
    <col min="15110" max="15360" width="9.140625" style="567"/>
    <col min="15361" max="15361" width="1.28515625" style="567" customWidth="1"/>
    <col min="15362" max="15362" width="12.85546875" style="567" customWidth="1"/>
    <col min="15363" max="15363" width="59.42578125" style="567" customWidth="1"/>
    <col min="15364" max="15364" width="1.140625" style="567" customWidth="1"/>
    <col min="15365" max="15365" width="12.7109375" style="567" customWidth="1"/>
    <col min="15366" max="15616" width="9.140625" style="567"/>
    <col min="15617" max="15617" width="1.28515625" style="567" customWidth="1"/>
    <col min="15618" max="15618" width="12.85546875" style="567" customWidth="1"/>
    <col min="15619" max="15619" width="59.42578125" style="567" customWidth="1"/>
    <col min="15620" max="15620" width="1.140625" style="567" customWidth="1"/>
    <col min="15621" max="15621" width="12.7109375" style="567" customWidth="1"/>
    <col min="15622" max="15872" width="9.140625" style="567"/>
    <col min="15873" max="15873" width="1.28515625" style="567" customWidth="1"/>
    <col min="15874" max="15874" width="12.85546875" style="567" customWidth="1"/>
    <col min="15875" max="15875" width="59.42578125" style="567" customWidth="1"/>
    <col min="15876" max="15876" width="1.140625" style="567" customWidth="1"/>
    <col min="15877" max="15877" width="12.7109375" style="567" customWidth="1"/>
    <col min="15878" max="16128" width="9.140625" style="567"/>
    <col min="16129" max="16129" width="1.28515625" style="567" customWidth="1"/>
    <col min="16130" max="16130" width="12.85546875" style="567" customWidth="1"/>
    <col min="16131" max="16131" width="59.42578125" style="567" customWidth="1"/>
    <col min="16132" max="16132" width="1.140625" style="567" customWidth="1"/>
    <col min="16133" max="16133" width="12.7109375" style="567" customWidth="1"/>
    <col min="16134" max="16384" width="9.140625" style="567"/>
  </cols>
  <sheetData>
    <row r="2" spans="2:8">
      <c r="B2" s="567" t="s">
        <v>738</v>
      </c>
      <c r="C2" s="761" t="s">
        <v>232</v>
      </c>
      <c r="D2" s="761"/>
      <c r="E2" s="761"/>
      <c r="F2" s="761"/>
      <c r="G2" s="761"/>
      <c r="H2" s="761"/>
    </row>
    <row r="3" spans="2:8">
      <c r="B3" s="567" t="s">
        <v>739</v>
      </c>
      <c r="C3" s="567" t="s">
        <v>232</v>
      </c>
    </row>
    <row r="4" spans="2:8">
      <c r="B4" s="567" t="s">
        <v>233</v>
      </c>
      <c r="C4" s="567" t="s">
        <v>740</v>
      </c>
    </row>
    <row r="5" spans="2:8" s="569" customFormat="1" ht="15">
      <c r="B5" s="567" t="s">
        <v>235</v>
      </c>
      <c r="C5" s="567" t="s">
        <v>236</v>
      </c>
      <c r="E5" s="570"/>
    </row>
    <row r="6" spans="2:8" s="569" customFormat="1" ht="15">
      <c r="B6" s="571" t="s">
        <v>237</v>
      </c>
      <c r="C6" s="775" t="s">
        <v>741</v>
      </c>
      <c r="D6" s="775"/>
      <c r="E6" s="775"/>
      <c r="F6" s="775"/>
      <c r="G6" s="775"/>
    </row>
    <row r="9" spans="2:8" s="569" customFormat="1" ht="15">
      <c r="C9" s="572" t="s">
        <v>742</v>
      </c>
      <c r="D9" s="573"/>
      <c r="E9" s="573"/>
    </row>
    <row r="10" spans="2:8" s="569" customFormat="1" ht="15">
      <c r="B10" s="574"/>
      <c r="C10" s="574"/>
      <c r="D10" s="575"/>
      <c r="E10" s="575"/>
    </row>
    <row r="11" spans="2:8" s="569" customFormat="1" ht="15.75" thickBot="1">
      <c r="B11" s="576"/>
      <c r="C11" s="577"/>
      <c r="D11" s="578"/>
      <c r="E11" s="579"/>
    </row>
    <row r="12" spans="2:8" s="569" customFormat="1" ht="15">
      <c r="D12" s="573"/>
      <c r="E12" s="573"/>
    </row>
    <row r="13" spans="2:8" s="569" customFormat="1" ht="15">
      <c r="B13" s="580" t="s">
        <v>0</v>
      </c>
      <c r="C13" s="569" t="s">
        <v>251</v>
      </c>
      <c r="D13" s="573"/>
      <c r="E13" s="581">
        <f>[2]RUŠENJA!F75</f>
        <v>0</v>
      </c>
    </row>
    <row r="14" spans="2:8" s="569" customFormat="1" ht="15">
      <c r="B14" s="580"/>
      <c r="D14" s="573"/>
      <c r="E14" s="573"/>
    </row>
    <row r="15" spans="2:8" s="569" customFormat="1" ht="15">
      <c r="B15" s="580" t="s">
        <v>1</v>
      </c>
      <c r="C15" s="569" t="s">
        <v>252</v>
      </c>
      <c r="D15" s="573"/>
      <c r="E15" s="573">
        <f>[2]DOBAVE!F27</f>
        <v>0</v>
      </c>
    </row>
    <row r="16" spans="2:8" s="569" customFormat="1" ht="15">
      <c r="B16" s="580"/>
      <c r="D16" s="573"/>
      <c r="E16" s="573"/>
    </row>
    <row r="17" spans="2:5" s="569" customFormat="1" ht="15">
      <c r="B17" s="580" t="s">
        <v>2</v>
      </c>
      <c r="C17" s="569" t="s">
        <v>253</v>
      </c>
      <c r="D17" s="573"/>
      <c r="E17" s="573">
        <f>[2]PODOPOL!F31</f>
        <v>0</v>
      </c>
    </row>
    <row r="18" spans="2:5" s="569" customFormat="1" ht="15">
      <c r="B18" s="580"/>
      <c r="D18" s="573"/>
      <c r="E18" s="573"/>
    </row>
    <row r="19" spans="2:5" s="569" customFormat="1" ht="15">
      <c r="B19" s="580" t="s">
        <v>254</v>
      </c>
      <c r="C19" s="569" t="s">
        <v>255</v>
      </c>
      <c r="D19" s="573"/>
      <c r="E19" s="573">
        <f>'[2]GK ZID+STROP'!$F$77</f>
        <v>0</v>
      </c>
    </row>
    <row r="20" spans="2:5" s="569" customFormat="1" ht="15">
      <c r="B20" s="580"/>
      <c r="D20" s="573"/>
      <c r="E20" s="573"/>
    </row>
    <row r="21" spans="2:5" s="569" customFormat="1" ht="15">
      <c r="B21" s="580" t="s">
        <v>256</v>
      </c>
      <c r="C21" s="569" t="s">
        <v>257</v>
      </c>
      <c r="D21" s="573"/>
      <c r="E21" s="573">
        <f>[2]SOBOSLIKARI!$F$33</f>
        <v>0</v>
      </c>
    </row>
    <row r="22" spans="2:5" s="569" customFormat="1" ht="15">
      <c r="B22" s="580"/>
      <c r="D22" s="573"/>
      <c r="E22" s="573"/>
    </row>
    <row r="23" spans="2:5" s="569" customFormat="1" ht="15">
      <c r="B23" s="580" t="s">
        <v>258</v>
      </c>
      <c r="C23" s="569" t="s">
        <v>259</v>
      </c>
      <c r="D23" s="573"/>
      <c r="E23" s="573">
        <f>[2]STAVKE!$F$33</f>
        <v>0</v>
      </c>
    </row>
    <row r="24" spans="2:5" s="569" customFormat="1" ht="15">
      <c r="B24" s="580"/>
      <c r="D24" s="573"/>
      <c r="E24" s="573"/>
    </row>
    <row r="25" spans="2:5" s="569" customFormat="1" ht="15">
      <c r="B25" s="580" t="s">
        <v>260</v>
      </c>
      <c r="C25" s="569" t="s">
        <v>743</v>
      </c>
      <c r="D25" s="573"/>
      <c r="E25" s="573">
        <f>[2]MAPA_VIK!G69</f>
        <v>0</v>
      </c>
    </row>
    <row r="26" spans="2:5" s="569" customFormat="1" ht="15">
      <c r="B26" s="580"/>
      <c r="D26" s="573"/>
      <c r="E26" s="573"/>
    </row>
    <row r="27" spans="2:5" s="569" customFormat="1" ht="15">
      <c r="B27" s="580" t="s">
        <v>744</v>
      </c>
      <c r="C27" s="569" t="s">
        <v>745</v>
      </c>
      <c r="D27" s="573"/>
      <c r="E27" s="573">
        <f>[2]ELEKTRO_RADOVI!F46</f>
        <v>0</v>
      </c>
    </row>
    <row r="28" spans="2:5" s="569" customFormat="1" ht="15.75" thickBot="1">
      <c r="B28" s="582"/>
      <c r="C28" s="576"/>
      <c r="D28" s="583"/>
      <c r="E28" s="583"/>
    </row>
    <row r="29" spans="2:5" s="569" customFormat="1" ht="15">
      <c r="D29" s="573"/>
      <c r="E29" s="573"/>
    </row>
    <row r="30" spans="2:5" s="569" customFormat="1" ht="15">
      <c r="D30" s="573"/>
      <c r="E30" s="573"/>
    </row>
    <row r="31" spans="2:5" s="569" customFormat="1" ht="15">
      <c r="B31" s="580"/>
      <c r="C31" s="569" t="s">
        <v>3</v>
      </c>
      <c r="D31" s="573"/>
      <c r="E31" s="584">
        <f>SUM(D13:E30)</f>
        <v>0</v>
      </c>
    </row>
    <row r="32" spans="2:5">
      <c r="B32" s="585"/>
      <c r="C32" s="586"/>
    </row>
    <row r="33" spans="2:2">
      <c r="B33" s="585"/>
    </row>
  </sheetData>
  <mergeCells count="2">
    <mergeCell ref="C6:G6"/>
    <mergeCell ref="C2:H2"/>
  </mergeCells>
  <pageMargins left="0.7" right="0.7" top="0.75" bottom="0.75" header="0.3" footer="0.3"/>
  <pageSetup paperSize="9" scale="97" orientation="portrait" r:id="rId1"/>
  <headerFoot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1"/>
  <sheetViews>
    <sheetView zoomScaleNormal="100" workbookViewId="0">
      <selection activeCell="C28" sqref="C28"/>
    </sheetView>
  </sheetViews>
  <sheetFormatPr defaultRowHeight="12.75"/>
  <cols>
    <col min="1" max="1" width="6.140625" style="590" customWidth="1"/>
    <col min="2" max="2" width="14.5703125" style="590" customWidth="1"/>
    <col min="3" max="256" width="9.140625" style="590"/>
    <col min="257" max="257" width="6.140625" style="590" customWidth="1"/>
    <col min="258" max="258" width="14.5703125" style="590" customWidth="1"/>
    <col min="259" max="512" width="9.140625" style="590"/>
    <col min="513" max="513" width="6.140625" style="590" customWidth="1"/>
    <col min="514" max="514" width="14.5703125" style="590" customWidth="1"/>
    <col min="515" max="768" width="9.140625" style="590"/>
    <col min="769" max="769" width="6.140625" style="590" customWidth="1"/>
    <col min="770" max="770" width="14.5703125" style="590" customWidth="1"/>
    <col min="771" max="1024" width="9.140625" style="590"/>
    <col min="1025" max="1025" width="6.140625" style="590" customWidth="1"/>
    <col min="1026" max="1026" width="14.5703125" style="590" customWidth="1"/>
    <col min="1027" max="1280" width="9.140625" style="590"/>
    <col min="1281" max="1281" width="6.140625" style="590" customWidth="1"/>
    <col min="1282" max="1282" width="14.5703125" style="590" customWidth="1"/>
    <col min="1283" max="1536" width="9.140625" style="590"/>
    <col min="1537" max="1537" width="6.140625" style="590" customWidth="1"/>
    <col min="1538" max="1538" width="14.5703125" style="590" customWidth="1"/>
    <col min="1539" max="1792" width="9.140625" style="590"/>
    <col min="1793" max="1793" width="6.140625" style="590" customWidth="1"/>
    <col min="1794" max="1794" width="14.5703125" style="590" customWidth="1"/>
    <col min="1795" max="2048" width="9.140625" style="590"/>
    <col min="2049" max="2049" width="6.140625" style="590" customWidth="1"/>
    <col min="2050" max="2050" width="14.5703125" style="590" customWidth="1"/>
    <col min="2051" max="2304" width="9.140625" style="590"/>
    <col min="2305" max="2305" width="6.140625" style="590" customWidth="1"/>
    <col min="2306" max="2306" width="14.5703125" style="590" customWidth="1"/>
    <col min="2307" max="2560" width="9.140625" style="590"/>
    <col min="2561" max="2561" width="6.140625" style="590" customWidth="1"/>
    <col min="2562" max="2562" width="14.5703125" style="590" customWidth="1"/>
    <col min="2563" max="2816" width="9.140625" style="590"/>
    <col min="2817" max="2817" width="6.140625" style="590" customWidth="1"/>
    <col min="2818" max="2818" width="14.5703125" style="590" customWidth="1"/>
    <col min="2819" max="3072" width="9.140625" style="590"/>
    <col min="3073" max="3073" width="6.140625" style="590" customWidth="1"/>
    <col min="3074" max="3074" width="14.5703125" style="590" customWidth="1"/>
    <col min="3075" max="3328" width="9.140625" style="590"/>
    <col min="3329" max="3329" width="6.140625" style="590" customWidth="1"/>
    <col min="3330" max="3330" width="14.5703125" style="590" customWidth="1"/>
    <col min="3331" max="3584" width="9.140625" style="590"/>
    <col min="3585" max="3585" width="6.140625" style="590" customWidth="1"/>
    <col min="3586" max="3586" width="14.5703125" style="590" customWidth="1"/>
    <col min="3587" max="3840" width="9.140625" style="590"/>
    <col min="3841" max="3841" width="6.140625" style="590" customWidth="1"/>
    <col min="3842" max="3842" width="14.5703125" style="590" customWidth="1"/>
    <col min="3843" max="4096" width="9.140625" style="590"/>
    <col min="4097" max="4097" width="6.140625" style="590" customWidth="1"/>
    <col min="4098" max="4098" width="14.5703125" style="590" customWidth="1"/>
    <col min="4099" max="4352" width="9.140625" style="590"/>
    <col min="4353" max="4353" width="6.140625" style="590" customWidth="1"/>
    <col min="4354" max="4354" width="14.5703125" style="590" customWidth="1"/>
    <col min="4355" max="4608" width="9.140625" style="590"/>
    <col min="4609" max="4609" width="6.140625" style="590" customWidth="1"/>
    <col min="4610" max="4610" width="14.5703125" style="590" customWidth="1"/>
    <col min="4611" max="4864" width="9.140625" style="590"/>
    <col min="4865" max="4865" width="6.140625" style="590" customWidth="1"/>
    <col min="4866" max="4866" width="14.5703125" style="590" customWidth="1"/>
    <col min="4867" max="5120" width="9.140625" style="590"/>
    <col min="5121" max="5121" width="6.140625" style="590" customWidth="1"/>
    <col min="5122" max="5122" width="14.5703125" style="590" customWidth="1"/>
    <col min="5123" max="5376" width="9.140625" style="590"/>
    <col min="5377" max="5377" width="6.140625" style="590" customWidth="1"/>
    <col min="5378" max="5378" width="14.5703125" style="590" customWidth="1"/>
    <col min="5379" max="5632" width="9.140625" style="590"/>
    <col min="5633" max="5633" width="6.140625" style="590" customWidth="1"/>
    <col min="5634" max="5634" width="14.5703125" style="590" customWidth="1"/>
    <col min="5635" max="5888" width="9.140625" style="590"/>
    <col min="5889" max="5889" width="6.140625" style="590" customWidth="1"/>
    <col min="5890" max="5890" width="14.5703125" style="590" customWidth="1"/>
    <col min="5891" max="6144" width="9.140625" style="590"/>
    <col min="6145" max="6145" width="6.140625" style="590" customWidth="1"/>
    <col min="6146" max="6146" width="14.5703125" style="590" customWidth="1"/>
    <col min="6147" max="6400" width="9.140625" style="590"/>
    <col min="6401" max="6401" width="6.140625" style="590" customWidth="1"/>
    <col min="6402" max="6402" width="14.5703125" style="590" customWidth="1"/>
    <col min="6403" max="6656" width="9.140625" style="590"/>
    <col min="6657" max="6657" width="6.140625" style="590" customWidth="1"/>
    <col min="6658" max="6658" width="14.5703125" style="590" customWidth="1"/>
    <col min="6659" max="6912" width="9.140625" style="590"/>
    <col min="6913" max="6913" width="6.140625" style="590" customWidth="1"/>
    <col min="6914" max="6914" width="14.5703125" style="590" customWidth="1"/>
    <col min="6915" max="7168" width="9.140625" style="590"/>
    <col min="7169" max="7169" width="6.140625" style="590" customWidth="1"/>
    <col min="7170" max="7170" width="14.5703125" style="590" customWidth="1"/>
    <col min="7171" max="7424" width="9.140625" style="590"/>
    <col min="7425" max="7425" width="6.140625" style="590" customWidth="1"/>
    <col min="7426" max="7426" width="14.5703125" style="590" customWidth="1"/>
    <col min="7427" max="7680" width="9.140625" style="590"/>
    <col min="7681" max="7681" width="6.140625" style="590" customWidth="1"/>
    <col min="7682" max="7682" width="14.5703125" style="590" customWidth="1"/>
    <col min="7683" max="7936" width="9.140625" style="590"/>
    <col min="7937" max="7937" width="6.140625" style="590" customWidth="1"/>
    <col min="7938" max="7938" width="14.5703125" style="590" customWidth="1"/>
    <col min="7939" max="8192" width="9.140625" style="590"/>
    <col min="8193" max="8193" width="6.140625" style="590" customWidth="1"/>
    <col min="8194" max="8194" width="14.5703125" style="590" customWidth="1"/>
    <col min="8195" max="8448" width="9.140625" style="590"/>
    <col min="8449" max="8449" width="6.140625" style="590" customWidth="1"/>
    <col min="8450" max="8450" width="14.5703125" style="590" customWidth="1"/>
    <col min="8451" max="8704" width="9.140625" style="590"/>
    <col min="8705" max="8705" width="6.140625" style="590" customWidth="1"/>
    <col min="8706" max="8706" width="14.5703125" style="590" customWidth="1"/>
    <col min="8707" max="8960" width="9.140625" style="590"/>
    <col min="8961" max="8961" width="6.140625" style="590" customWidth="1"/>
    <col min="8962" max="8962" width="14.5703125" style="590" customWidth="1"/>
    <col min="8963" max="9216" width="9.140625" style="590"/>
    <col min="9217" max="9217" width="6.140625" style="590" customWidth="1"/>
    <col min="9218" max="9218" width="14.5703125" style="590" customWidth="1"/>
    <col min="9219" max="9472" width="9.140625" style="590"/>
    <col min="9473" max="9473" width="6.140625" style="590" customWidth="1"/>
    <col min="9474" max="9474" width="14.5703125" style="590" customWidth="1"/>
    <col min="9475" max="9728" width="9.140625" style="590"/>
    <col min="9729" max="9729" width="6.140625" style="590" customWidth="1"/>
    <col min="9730" max="9730" width="14.5703125" style="590" customWidth="1"/>
    <col min="9731" max="9984" width="9.140625" style="590"/>
    <col min="9985" max="9985" width="6.140625" style="590" customWidth="1"/>
    <col min="9986" max="9986" width="14.5703125" style="590" customWidth="1"/>
    <col min="9987" max="10240" width="9.140625" style="590"/>
    <col min="10241" max="10241" width="6.140625" style="590" customWidth="1"/>
    <col min="10242" max="10242" width="14.5703125" style="590" customWidth="1"/>
    <col min="10243" max="10496" width="9.140625" style="590"/>
    <col min="10497" max="10497" width="6.140625" style="590" customWidth="1"/>
    <col min="10498" max="10498" width="14.5703125" style="590" customWidth="1"/>
    <col min="10499" max="10752" width="9.140625" style="590"/>
    <col min="10753" max="10753" width="6.140625" style="590" customWidth="1"/>
    <col min="10754" max="10754" width="14.5703125" style="590" customWidth="1"/>
    <col min="10755" max="11008" width="9.140625" style="590"/>
    <col min="11009" max="11009" width="6.140625" style="590" customWidth="1"/>
    <col min="11010" max="11010" width="14.5703125" style="590" customWidth="1"/>
    <col min="11011" max="11264" width="9.140625" style="590"/>
    <col min="11265" max="11265" width="6.140625" style="590" customWidth="1"/>
    <col min="11266" max="11266" width="14.5703125" style="590" customWidth="1"/>
    <col min="11267" max="11520" width="9.140625" style="590"/>
    <col min="11521" max="11521" width="6.140625" style="590" customWidth="1"/>
    <col min="11522" max="11522" width="14.5703125" style="590" customWidth="1"/>
    <col min="11523" max="11776" width="9.140625" style="590"/>
    <col min="11777" max="11777" width="6.140625" style="590" customWidth="1"/>
    <col min="11778" max="11778" width="14.5703125" style="590" customWidth="1"/>
    <col min="11779" max="12032" width="9.140625" style="590"/>
    <col min="12033" max="12033" width="6.140625" style="590" customWidth="1"/>
    <col min="12034" max="12034" width="14.5703125" style="590" customWidth="1"/>
    <col min="12035" max="12288" width="9.140625" style="590"/>
    <col min="12289" max="12289" width="6.140625" style="590" customWidth="1"/>
    <col min="12290" max="12290" width="14.5703125" style="590" customWidth="1"/>
    <col min="12291" max="12544" width="9.140625" style="590"/>
    <col min="12545" max="12545" width="6.140625" style="590" customWidth="1"/>
    <col min="12546" max="12546" width="14.5703125" style="590" customWidth="1"/>
    <col min="12547" max="12800" width="9.140625" style="590"/>
    <col min="12801" max="12801" width="6.140625" style="590" customWidth="1"/>
    <col min="12802" max="12802" width="14.5703125" style="590" customWidth="1"/>
    <col min="12803" max="13056" width="9.140625" style="590"/>
    <col min="13057" max="13057" width="6.140625" style="590" customWidth="1"/>
    <col min="13058" max="13058" width="14.5703125" style="590" customWidth="1"/>
    <col min="13059" max="13312" width="9.140625" style="590"/>
    <col min="13313" max="13313" width="6.140625" style="590" customWidth="1"/>
    <col min="13314" max="13314" width="14.5703125" style="590" customWidth="1"/>
    <col min="13315" max="13568" width="9.140625" style="590"/>
    <col min="13569" max="13569" width="6.140625" style="590" customWidth="1"/>
    <col min="13570" max="13570" width="14.5703125" style="590" customWidth="1"/>
    <col min="13571" max="13824" width="9.140625" style="590"/>
    <col min="13825" max="13825" width="6.140625" style="590" customWidth="1"/>
    <col min="13826" max="13826" width="14.5703125" style="590" customWidth="1"/>
    <col min="13827" max="14080" width="9.140625" style="590"/>
    <col min="14081" max="14081" width="6.140625" style="590" customWidth="1"/>
    <col min="14082" max="14082" width="14.5703125" style="590" customWidth="1"/>
    <col min="14083" max="14336" width="9.140625" style="590"/>
    <col min="14337" max="14337" width="6.140625" style="590" customWidth="1"/>
    <col min="14338" max="14338" width="14.5703125" style="590" customWidth="1"/>
    <col min="14339" max="14592" width="9.140625" style="590"/>
    <col min="14593" max="14593" width="6.140625" style="590" customWidth="1"/>
    <col min="14594" max="14594" width="14.5703125" style="590" customWidth="1"/>
    <col min="14595" max="14848" width="9.140625" style="590"/>
    <col min="14849" max="14849" width="6.140625" style="590" customWidth="1"/>
    <col min="14850" max="14850" width="14.5703125" style="590" customWidth="1"/>
    <col min="14851" max="15104" width="9.140625" style="590"/>
    <col min="15105" max="15105" width="6.140625" style="590" customWidth="1"/>
    <col min="15106" max="15106" width="14.5703125" style="590" customWidth="1"/>
    <col min="15107" max="15360" width="9.140625" style="590"/>
    <col min="15361" max="15361" width="6.140625" style="590" customWidth="1"/>
    <col min="15362" max="15362" width="14.5703125" style="590" customWidth="1"/>
    <col min="15363" max="15616" width="9.140625" style="590"/>
    <col min="15617" max="15617" width="6.140625" style="590" customWidth="1"/>
    <col min="15618" max="15618" width="14.5703125" style="590" customWidth="1"/>
    <col min="15619" max="15872" width="9.140625" style="590"/>
    <col min="15873" max="15873" width="6.140625" style="590" customWidth="1"/>
    <col min="15874" max="15874" width="14.5703125" style="590" customWidth="1"/>
    <col min="15875" max="16128" width="9.140625" style="590"/>
    <col min="16129" max="16129" width="6.140625" style="590" customWidth="1"/>
    <col min="16130" max="16130" width="14.5703125" style="590" customWidth="1"/>
    <col min="16131" max="16384" width="9.140625" style="590"/>
  </cols>
  <sheetData>
    <row r="1" spans="2:9" s="587" customFormat="1" ht="14.25">
      <c r="E1" s="588"/>
    </row>
    <row r="2" spans="2:9" s="589" customFormat="1">
      <c r="B2" s="589" t="s">
        <v>231</v>
      </c>
      <c r="C2" s="776" t="s">
        <v>232</v>
      </c>
      <c r="D2" s="776"/>
      <c r="E2" s="776"/>
      <c r="F2" s="776"/>
      <c r="G2" s="776"/>
      <c r="H2" s="776"/>
    </row>
    <row r="3" spans="2:9" s="589" customFormat="1" ht="12.75" customHeight="1">
      <c r="B3" s="589" t="s">
        <v>233</v>
      </c>
      <c r="C3" s="762" t="s">
        <v>746</v>
      </c>
      <c r="D3" s="762"/>
      <c r="E3" s="762"/>
      <c r="F3" s="762"/>
      <c r="G3" s="762"/>
      <c r="H3" s="777"/>
      <c r="I3" s="777"/>
    </row>
    <row r="4" spans="2:9" s="587" customFormat="1" ht="14.25">
      <c r="B4" s="589" t="s">
        <v>235</v>
      </c>
      <c r="C4" s="776" t="s">
        <v>236</v>
      </c>
      <c r="D4" s="776"/>
      <c r="E4" s="776"/>
      <c r="F4" s="776"/>
      <c r="G4" s="776"/>
      <c r="H4" s="776"/>
    </row>
    <row r="5" spans="2:9" s="587" customFormat="1" ht="14.25">
      <c r="B5" s="230" t="s">
        <v>237</v>
      </c>
      <c r="C5" s="764" t="s">
        <v>238</v>
      </c>
      <c r="D5" s="764"/>
      <c r="E5" s="764"/>
      <c r="F5" s="764"/>
      <c r="G5" s="764"/>
    </row>
    <row r="6" spans="2:9" s="587" customFormat="1" ht="14.25">
      <c r="C6" s="760"/>
      <c r="D6" s="760"/>
      <c r="E6" s="760"/>
      <c r="F6" s="760"/>
      <c r="G6" s="760"/>
      <c r="H6" s="760"/>
    </row>
    <row r="7" spans="2:9" s="587" customFormat="1" ht="14.25">
      <c r="E7" s="588"/>
    </row>
    <row r="8" spans="2:9" s="587" customFormat="1" ht="14.25">
      <c r="E8" s="588"/>
    </row>
    <row r="9" spans="2:9" s="587" customFormat="1" ht="14.25">
      <c r="E9" s="588"/>
    </row>
    <row r="10" spans="2:9" s="587" customFormat="1" ht="14.25">
      <c r="B10" s="760" t="s">
        <v>239</v>
      </c>
      <c r="C10" s="760"/>
      <c r="E10" s="588"/>
    </row>
    <row r="11" spans="2:9" s="587" customFormat="1" ht="14.25">
      <c r="C11" s="760" t="s">
        <v>240</v>
      </c>
      <c r="D11" s="760"/>
      <c r="E11" s="760"/>
      <c r="F11" s="760"/>
      <c r="G11" s="760"/>
    </row>
    <row r="12" spans="2:9" s="587" customFormat="1" ht="14.25">
      <c r="E12" s="588"/>
    </row>
    <row r="13" spans="2:9" s="587" customFormat="1" ht="14.25">
      <c r="E13" s="588"/>
    </row>
    <row r="14" spans="2:9" s="587" customFormat="1" ht="14.25">
      <c r="B14" s="760" t="s">
        <v>241</v>
      </c>
      <c r="C14" s="760"/>
      <c r="E14" s="588"/>
    </row>
    <row r="15" spans="2:9" s="587" customFormat="1" ht="14.25">
      <c r="C15" s="760" t="s">
        <v>242</v>
      </c>
      <c r="D15" s="760"/>
      <c r="E15" s="760"/>
      <c r="F15" s="760"/>
      <c r="G15" s="760"/>
    </row>
    <row r="16" spans="2:9" s="587" customFormat="1" ht="14.25">
      <c r="E16" s="588"/>
    </row>
    <row r="17" spans="2:9" s="587" customFormat="1" ht="14.25">
      <c r="E17" s="588"/>
    </row>
    <row r="18" spans="2:9" s="587" customFormat="1" ht="14.25">
      <c r="B18" s="760" t="s">
        <v>243</v>
      </c>
      <c r="C18" s="760"/>
      <c r="E18" s="588"/>
    </row>
    <row r="19" spans="2:9" s="587" customFormat="1" ht="15">
      <c r="C19" s="767" t="s">
        <v>244</v>
      </c>
      <c r="D19" s="767"/>
      <c r="E19" s="767"/>
      <c r="F19" s="767"/>
      <c r="G19" s="767"/>
      <c r="H19" s="767"/>
    </row>
    <row r="20" spans="2:9" s="587" customFormat="1" ht="14.25">
      <c r="E20" s="588"/>
    </row>
    <row r="21" spans="2:9" s="587" customFormat="1" ht="14.25">
      <c r="E21" s="588"/>
    </row>
    <row r="22" spans="2:9" s="587" customFormat="1" ht="14.25">
      <c r="E22" s="588"/>
    </row>
    <row r="23" spans="2:9" s="587" customFormat="1" ht="14.25">
      <c r="E23" s="588"/>
    </row>
    <row r="24" spans="2:9" s="587" customFormat="1" ht="14.25">
      <c r="E24" s="588"/>
    </row>
    <row r="25" spans="2:9" s="587" customFormat="1" ht="14.25">
      <c r="E25" s="588"/>
    </row>
    <row r="26" spans="2:9" s="587" customFormat="1" ht="14.25">
      <c r="E26" s="588"/>
    </row>
    <row r="27" spans="2:9" s="587" customFormat="1" ht="28.5" customHeight="1">
      <c r="B27" s="587" t="s">
        <v>245</v>
      </c>
      <c r="C27" s="780" t="s">
        <v>246</v>
      </c>
      <c r="D27" s="781"/>
      <c r="E27" s="781"/>
      <c r="F27" s="781"/>
    </row>
    <row r="28" spans="2:9" s="587" customFormat="1" ht="14.25">
      <c r="E28" s="588"/>
    </row>
    <row r="29" spans="2:9" s="587" customFormat="1" ht="14.25">
      <c r="E29" s="588"/>
    </row>
    <row r="30" spans="2:9" s="587" customFormat="1" ht="14.25">
      <c r="E30" s="588"/>
    </row>
    <row r="31" spans="2:9" s="587" customFormat="1" ht="14.25">
      <c r="B31" s="760"/>
      <c r="C31" s="760"/>
      <c r="E31" s="588"/>
    </row>
    <row r="32" spans="2:9" s="587" customFormat="1" ht="15" customHeight="1">
      <c r="B32" s="230"/>
      <c r="C32" s="230"/>
      <c r="E32" s="588"/>
      <c r="F32" s="778" t="s">
        <v>247</v>
      </c>
      <c r="G32" s="779"/>
      <c r="H32" s="779"/>
      <c r="I32" s="779"/>
    </row>
    <row r="33" spans="2:5" s="587" customFormat="1" ht="14.25">
      <c r="E33" s="588"/>
    </row>
    <row r="34" spans="2:5" s="587" customFormat="1" ht="14.25">
      <c r="E34" s="588"/>
    </row>
    <row r="35" spans="2:5" s="587" customFormat="1" ht="14.25">
      <c r="E35" s="588"/>
    </row>
    <row r="36" spans="2:5" s="587" customFormat="1" ht="14.25">
      <c r="E36" s="588"/>
    </row>
    <row r="37" spans="2:5" s="587" customFormat="1" ht="14.25">
      <c r="E37" s="588"/>
    </row>
    <row r="38" spans="2:5" s="587" customFormat="1" ht="14.25">
      <c r="E38" s="588"/>
    </row>
    <row r="39" spans="2:5" s="587" customFormat="1" ht="14.25">
      <c r="B39" s="760" t="s">
        <v>248</v>
      </c>
      <c r="C39" s="760"/>
      <c r="D39" s="760"/>
      <c r="E39" s="588"/>
    </row>
    <row r="40" spans="2:5" s="587" customFormat="1" ht="14.25">
      <c r="E40" s="588"/>
    </row>
    <row r="41" spans="2:5" s="587" customFormat="1" ht="14.25">
      <c r="E41" s="588"/>
    </row>
  </sheetData>
  <mergeCells count="15">
    <mergeCell ref="B31:C31"/>
    <mergeCell ref="F32:I32"/>
    <mergeCell ref="B39:D39"/>
    <mergeCell ref="C11:G11"/>
    <mergeCell ref="B14:C14"/>
    <mergeCell ref="C15:G15"/>
    <mergeCell ref="B18:C18"/>
    <mergeCell ref="C19:H19"/>
    <mergeCell ref="C27:F27"/>
    <mergeCell ref="B10:C10"/>
    <mergeCell ref="C2:H2"/>
    <mergeCell ref="C3:I3"/>
    <mergeCell ref="C4:H4"/>
    <mergeCell ref="C5:G5"/>
    <mergeCell ref="C6:H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5"/>
  <sheetViews>
    <sheetView zoomScaleNormal="100" zoomScaleSheetLayoutView="100" workbookViewId="0">
      <selection activeCell="C28" sqref="C28"/>
    </sheetView>
  </sheetViews>
  <sheetFormatPr defaultRowHeight="16.5"/>
  <cols>
    <col min="1" max="1" width="2.7109375" style="594" customWidth="1"/>
    <col min="2" max="2" width="12.140625" style="594" bestFit="1" customWidth="1"/>
    <col min="3" max="3" width="51.85546875" style="594" customWidth="1"/>
    <col min="4" max="4" width="2.7109375" style="594" customWidth="1"/>
    <col min="5" max="5" width="13.7109375" style="597" customWidth="1"/>
    <col min="6" max="256" width="9.140625" style="594"/>
    <col min="257" max="257" width="2.7109375" style="594" customWidth="1"/>
    <col min="258" max="258" width="12.140625" style="594" bestFit="1" customWidth="1"/>
    <col min="259" max="259" width="51.85546875" style="594" customWidth="1"/>
    <col min="260" max="260" width="2.7109375" style="594" customWidth="1"/>
    <col min="261" max="261" width="13.7109375" style="594" customWidth="1"/>
    <col min="262" max="512" width="9.140625" style="594"/>
    <col min="513" max="513" width="2.7109375" style="594" customWidth="1"/>
    <col min="514" max="514" width="12.140625" style="594" bestFit="1" customWidth="1"/>
    <col min="515" max="515" width="51.85546875" style="594" customWidth="1"/>
    <col min="516" max="516" width="2.7109375" style="594" customWidth="1"/>
    <col min="517" max="517" width="13.7109375" style="594" customWidth="1"/>
    <col min="518" max="768" width="9.140625" style="594"/>
    <col min="769" max="769" width="2.7109375" style="594" customWidth="1"/>
    <col min="770" max="770" width="12.140625" style="594" bestFit="1" customWidth="1"/>
    <col min="771" max="771" width="51.85546875" style="594" customWidth="1"/>
    <col min="772" max="772" width="2.7109375" style="594" customWidth="1"/>
    <col min="773" max="773" width="13.7109375" style="594" customWidth="1"/>
    <col min="774" max="1024" width="9.140625" style="594"/>
    <col min="1025" max="1025" width="2.7109375" style="594" customWidth="1"/>
    <col min="1026" max="1026" width="12.140625" style="594" bestFit="1" customWidth="1"/>
    <col min="1027" max="1027" width="51.85546875" style="594" customWidth="1"/>
    <col min="1028" max="1028" width="2.7109375" style="594" customWidth="1"/>
    <col min="1029" max="1029" width="13.7109375" style="594" customWidth="1"/>
    <col min="1030" max="1280" width="9.140625" style="594"/>
    <col min="1281" max="1281" width="2.7109375" style="594" customWidth="1"/>
    <col min="1282" max="1282" width="12.140625" style="594" bestFit="1" customWidth="1"/>
    <col min="1283" max="1283" width="51.85546875" style="594" customWidth="1"/>
    <col min="1284" max="1284" width="2.7109375" style="594" customWidth="1"/>
    <col min="1285" max="1285" width="13.7109375" style="594" customWidth="1"/>
    <col min="1286" max="1536" width="9.140625" style="594"/>
    <col min="1537" max="1537" width="2.7109375" style="594" customWidth="1"/>
    <col min="1538" max="1538" width="12.140625" style="594" bestFit="1" customWidth="1"/>
    <col min="1539" max="1539" width="51.85546875" style="594" customWidth="1"/>
    <col min="1540" max="1540" width="2.7109375" style="594" customWidth="1"/>
    <col min="1541" max="1541" width="13.7109375" style="594" customWidth="1"/>
    <col min="1542" max="1792" width="9.140625" style="594"/>
    <col min="1793" max="1793" width="2.7109375" style="594" customWidth="1"/>
    <col min="1794" max="1794" width="12.140625" style="594" bestFit="1" customWidth="1"/>
    <col min="1795" max="1795" width="51.85546875" style="594" customWidth="1"/>
    <col min="1796" max="1796" width="2.7109375" style="594" customWidth="1"/>
    <col min="1797" max="1797" width="13.7109375" style="594" customWidth="1"/>
    <col min="1798" max="2048" width="9.140625" style="594"/>
    <col min="2049" max="2049" width="2.7109375" style="594" customWidth="1"/>
    <col min="2050" max="2050" width="12.140625" style="594" bestFit="1" customWidth="1"/>
    <col min="2051" max="2051" width="51.85546875" style="594" customWidth="1"/>
    <col min="2052" max="2052" width="2.7109375" style="594" customWidth="1"/>
    <col min="2053" max="2053" width="13.7109375" style="594" customWidth="1"/>
    <col min="2054" max="2304" width="9.140625" style="594"/>
    <col min="2305" max="2305" width="2.7109375" style="594" customWidth="1"/>
    <col min="2306" max="2306" width="12.140625" style="594" bestFit="1" customWidth="1"/>
    <col min="2307" max="2307" width="51.85546875" style="594" customWidth="1"/>
    <col min="2308" max="2308" width="2.7109375" style="594" customWidth="1"/>
    <col min="2309" max="2309" width="13.7109375" style="594" customWidth="1"/>
    <col min="2310" max="2560" width="9.140625" style="594"/>
    <col min="2561" max="2561" width="2.7109375" style="594" customWidth="1"/>
    <col min="2562" max="2562" width="12.140625" style="594" bestFit="1" customWidth="1"/>
    <col min="2563" max="2563" width="51.85546875" style="594" customWidth="1"/>
    <col min="2564" max="2564" width="2.7109375" style="594" customWidth="1"/>
    <col min="2565" max="2565" width="13.7109375" style="594" customWidth="1"/>
    <col min="2566" max="2816" width="9.140625" style="594"/>
    <col min="2817" max="2817" width="2.7109375" style="594" customWidth="1"/>
    <col min="2818" max="2818" width="12.140625" style="594" bestFit="1" customWidth="1"/>
    <col min="2819" max="2819" width="51.85546875" style="594" customWidth="1"/>
    <col min="2820" max="2820" width="2.7109375" style="594" customWidth="1"/>
    <col min="2821" max="2821" width="13.7109375" style="594" customWidth="1"/>
    <col min="2822" max="3072" width="9.140625" style="594"/>
    <col min="3073" max="3073" width="2.7109375" style="594" customWidth="1"/>
    <col min="3074" max="3074" width="12.140625" style="594" bestFit="1" customWidth="1"/>
    <col min="3075" max="3075" width="51.85546875" style="594" customWidth="1"/>
    <col min="3076" max="3076" width="2.7109375" style="594" customWidth="1"/>
    <col min="3077" max="3077" width="13.7109375" style="594" customWidth="1"/>
    <col min="3078" max="3328" width="9.140625" style="594"/>
    <col min="3329" max="3329" width="2.7109375" style="594" customWidth="1"/>
    <col min="3330" max="3330" width="12.140625" style="594" bestFit="1" customWidth="1"/>
    <col min="3331" max="3331" width="51.85546875" style="594" customWidth="1"/>
    <col min="3332" max="3332" width="2.7109375" style="594" customWidth="1"/>
    <col min="3333" max="3333" width="13.7109375" style="594" customWidth="1"/>
    <col min="3334" max="3584" width="9.140625" style="594"/>
    <col min="3585" max="3585" width="2.7109375" style="594" customWidth="1"/>
    <col min="3586" max="3586" width="12.140625" style="594" bestFit="1" customWidth="1"/>
    <col min="3587" max="3587" width="51.85546875" style="594" customWidth="1"/>
    <col min="3588" max="3588" width="2.7109375" style="594" customWidth="1"/>
    <col min="3589" max="3589" width="13.7109375" style="594" customWidth="1"/>
    <col min="3590" max="3840" width="9.140625" style="594"/>
    <col min="3841" max="3841" width="2.7109375" style="594" customWidth="1"/>
    <col min="3842" max="3842" width="12.140625" style="594" bestFit="1" customWidth="1"/>
    <col min="3843" max="3843" width="51.85546875" style="594" customWidth="1"/>
    <col min="3844" max="3844" width="2.7109375" style="594" customWidth="1"/>
    <col min="3845" max="3845" width="13.7109375" style="594" customWidth="1"/>
    <col min="3846" max="4096" width="9.140625" style="594"/>
    <col min="4097" max="4097" width="2.7109375" style="594" customWidth="1"/>
    <col min="4098" max="4098" width="12.140625" style="594" bestFit="1" customWidth="1"/>
    <col min="4099" max="4099" width="51.85546875" style="594" customWidth="1"/>
    <col min="4100" max="4100" width="2.7109375" style="594" customWidth="1"/>
    <col min="4101" max="4101" width="13.7109375" style="594" customWidth="1"/>
    <col min="4102" max="4352" width="9.140625" style="594"/>
    <col min="4353" max="4353" width="2.7109375" style="594" customWidth="1"/>
    <col min="4354" max="4354" width="12.140625" style="594" bestFit="1" customWidth="1"/>
    <col min="4355" max="4355" width="51.85546875" style="594" customWidth="1"/>
    <col min="4356" max="4356" width="2.7109375" style="594" customWidth="1"/>
    <col min="4357" max="4357" width="13.7109375" style="594" customWidth="1"/>
    <col min="4358" max="4608" width="9.140625" style="594"/>
    <col min="4609" max="4609" width="2.7109375" style="594" customWidth="1"/>
    <col min="4610" max="4610" width="12.140625" style="594" bestFit="1" customWidth="1"/>
    <col min="4611" max="4611" width="51.85546875" style="594" customWidth="1"/>
    <col min="4612" max="4612" width="2.7109375" style="594" customWidth="1"/>
    <col min="4613" max="4613" width="13.7109375" style="594" customWidth="1"/>
    <col min="4614" max="4864" width="9.140625" style="594"/>
    <col min="4865" max="4865" width="2.7109375" style="594" customWidth="1"/>
    <col min="4866" max="4866" width="12.140625" style="594" bestFit="1" customWidth="1"/>
    <col min="4867" max="4867" width="51.85546875" style="594" customWidth="1"/>
    <col min="4868" max="4868" width="2.7109375" style="594" customWidth="1"/>
    <col min="4869" max="4869" width="13.7109375" style="594" customWidth="1"/>
    <col min="4870" max="5120" width="9.140625" style="594"/>
    <col min="5121" max="5121" width="2.7109375" style="594" customWidth="1"/>
    <col min="5122" max="5122" width="12.140625" style="594" bestFit="1" customWidth="1"/>
    <col min="5123" max="5123" width="51.85546875" style="594" customWidth="1"/>
    <col min="5124" max="5124" width="2.7109375" style="594" customWidth="1"/>
    <col min="5125" max="5125" width="13.7109375" style="594" customWidth="1"/>
    <col min="5126" max="5376" width="9.140625" style="594"/>
    <col min="5377" max="5377" width="2.7109375" style="594" customWidth="1"/>
    <col min="5378" max="5378" width="12.140625" style="594" bestFit="1" customWidth="1"/>
    <col min="5379" max="5379" width="51.85546875" style="594" customWidth="1"/>
    <col min="5380" max="5380" width="2.7109375" style="594" customWidth="1"/>
    <col min="5381" max="5381" width="13.7109375" style="594" customWidth="1"/>
    <col min="5382" max="5632" width="9.140625" style="594"/>
    <col min="5633" max="5633" width="2.7109375" style="594" customWidth="1"/>
    <col min="5634" max="5634" width="12.140625" style="594" bestFit="1" customWidth="1"/>
    <col min="5635" max="5635" width="51.85546875" style="594" customWidth="1"/>
    <col min="5636" max="5636" width="2.7109375" style="594" customWidth="1"/>
    <col min="5637" max="5637" width="13.7109375" style="594" customWidth="1"/>
    <col min="5638" max="5888" width="9.140625" style="594"/>
    <col min="5889" max="5889" width="2.7109375" style="594" customWidth="1"/>
    <col min="5890" max="5890" width="12.140625" style="594" bestFit="1" customWidth="1"/>
    <col min="5891" max="5891" width="51.85546875" style="594" customWidth="1"/>
    <col min="5892" max="5892" width="2.7109375" style="594" customWidth="1"/>
    <col min="5893" max="5893" width="13.7109375" style="594" customWidth="1"/>
    <col min="5894" max="6144" width="9.140625" style="594"/>
    <col min="6145" max="6145" width="2.7109375" style="594" customWidth="1"/>
    <col min="6146" max="6146" width="12.140625" style="594" bestFit="1" customWidth="1"/>
    <col min="6147" max="6147" width="51.85546875" style="594" customWidth="1"/>
    <col min="6148" max="6148" width="2.7109375" style="594" customWidth="1"/>
    <col min="6149" max="6149" width="13.7109375" style="594" customWidth="1"/>
    <col min="6150" max="6400" width="9.140625" style="594"/>
    <col min="6401" max="6401" width="2.7109375" style="594" customWidth="1"/>
    <col min="6402" max="6402" width="12.140625" style="594" bestFit="1" customWidth="1"/>
    <col min="6403" max="6403" width="51.85546875" style="594" customWidth="1"/>
    <col min="6404" max="6404" width="2.7109375" style="594" customWidth="1"/>
    <col min="6405" max="6405" width="13.7109375" style="594" customWidth="1"/>
    <col min="6406" max="6656" width="9.140625" style="594"/>
    <col min="6657" max="6657" width="2.7109375" style="594" customWidth="1"/>
    <col min="6658" max="6658" width="12.140625" style="594" bestFit="1" customWidth="1"/>
    <col min="6659" max="6659" width="51.85546875" style="594" customWidth="1"/>
    <col min="6660" max="6660" width="2.7109375" style="594" customWidth="1"/>
    <col min="6661" max="6661" width="13.7109375" style="594" customWidth="1"/>
    <col min="6662" max="6912" width="9.140625" style="594"/>
    <col min="6913" max="6913" width="2.7109375" style="594" customWidth="1"/>
    <col min="6914" max="6914" width="12.140625" style="594" bestFit="1" customWidth="1"/>
    <col min="6915" max="6915" width="51.85546875" style="594" customWidth="1"/>
    <col min="6916" max="6916" width="2.7109375" style="594" customWidth="1"/>
    <col min="6917" max="6917" width="13.7109375" style="594" customWidth="1"/>
    <col min="6918" max="7168" width="9.140625" style="594"/>
    <col min="7169" max="7169" width="2.7109375" style="594" customWidth="1"/>
    <col min="7170" max="7170" width="12.140625" style="594" bestFit="1" customWidth="1"/>
    <col min="7171" max="7171" width="51.85546875" style="594" customWidth="1"/>
    <col min="7172" max="7172" width="2.7109375" style="594" customWidth="1"/>
    <col min="7173" max="7173" width="13.7109375" style="594" customWidth="1"/>
    <col min="7174" max="7424" width="9.140625" style="594"/>
    <col min="7425" max="7425" width="2.7109375" style="594" customWidth="1"/>
    <col min="7426" max="7426" width="12.140625" style="594" bestFit="1" customWidth="1"/>
    <col min="7427" max="7427" width="51.85546875" style="594" customWidth="1"/>
    <col min="7428" max="7428" width="2.7109375" style="594" customWidth="1"/>
    <col min="7429" max="7429" width="13.7109375" style="594" customWidth="1"/>
    <col min="7430" max="7680" width="9.140625" style="594"/>
    <col min="7681" max="7681" width="2.7109375" style="594" customWidth="1"/>
    <col min="7682" max="7682" width="12.140625" style="594" bestFit="1" customWidth="1"/>
    <col min="7683" max="7683" width="51.85546875" style="594" customWidth="1"/>
    <col min="7684" max="7684" width="2.7109375" style="594" customWidth="1"/>
    <col min="7685" max="7685" width="13.7109375" style="594" customWidth="1"/>
    <col min="7686" max="7936" width="9.140625" style="594"/>
    <col min="7937" max="7937" width="2.7109375" style="594" customWidth="1"/>
    <col min="7938" max="7938" width="12.140625" style="594" bestFit="1" customWidth="1"/>
    <col min="7939" max="7939" width="51.85546875" style="594" customWidth="1"/>
    <col min="7940" max="7940" width="2.7109375" style="594" customWidth="1"/>
    <col min="7941" max="7941" width="13.7109375" style="594" customWidth="1"/>
    <col min="7942" max="8192" width="9.140625" style="594"/>
    <col min="8193" max="8193" width="2.7109375" style="594" customWidth="1"/>
    <col min="8194" max="8194" width="12.140625" style="594" bestFit="1" customWidth="1"/>
    <col min="8195" max="8195" width="51.85546875" style="594" customWidth="1"/>
    <col min="8196" max="8196" width="2.7109375" style="594" customWidth="1"/>
    <col min="8197" max="8197" width="13.7109375" style="594" customWidth="1"/>
    <col min="8198" max="8448" width="9.140625" style="594"/>
    <col min="8449" max="8449" width="2.7109375" style="594" customWidth="1"/>
    <col min="8450" max="8450" width="12.140625" style="594" bestFit="1" customWidth="1"/>
    <col min="8451" max="8451" width="51.85546875" style="594" customWidth="1"/>
    <col min="8452" max="8452" width="2.7109375" style="594" customWidth="1"/>
    <col min="8453" max="8453" width="13.7109375" style="594" customWidth="1"/>
    <col min="8454" max="8704" width="9.140625" style="594"/>
    <col min="8705" max="8705" width="2.7109375" style="594" customWidth="1"/>
    <col min="8706" max="8706" width="12.140625" style="594" bestFit="1" customWidth="1"/>
    <col min="8707" max="8707" width="51.85546875" style="594" customWidth="1"/>
    <col min="8708" max="8708" width="2.7109375" style="594" customWidth="1"/>
    <col min="8709" max="8709" width="13.7109375" style="594" customWidth="1"/>
    <col min="8710" max="8960" width="9.140625" style="594"/>
    <col min="8961" max="8961" width="2.7109375" style="594" customWidth="1"/>
    <col min="8962" max="8962" width="12.140625" style="594" bestFit="1" customWidth="1"/>
    <col min="8963" max="8963" width="51.85546875" style="594" customWidth="1"/>
    <col min="8964" max="8964" width="2.7109375" style="594" customWidth="1"/>
    <col min="8965" max="8965" width="13.7109375" style="594" customWidth="1"/>
    <col min="8966" max="9216" width="9.140625" style="594"/>
    <col min="9217" max="9217" width="2.7109375" style="594" customWidth="1"/>
    <col min="9218" max="9218" width="12.140625" style="594" bestFit="1" customWidth="1"/>
    <col min="9219" max="9219" width="51.85546875" style="594" customWidth="1"/>
    <col min="9220" max="9220" width="2.7109375" style="594" customWidth="1"/>
    <col min="9221" max="9221" width="13.7109375" style="594" customWidth="1"/>
    <col min="9222" max="9472" width="9.140625" style="594"/>
    <col min="9473" max="9473" width="2.7109375" style="594" customWidth="1"/>
    <col min="9474" max="9474" width="12.140625" style="594" bestFit="1" customWidth="1"/>
    <col min="9475" max="9475" width="51.85546875" style="594" customWidth="1"/>
    <col min="9476" max="9476" width="2.7109375" style="594" customWidth="1"/>
    <col min="9477" max="9477" width="13.7109375" style="594" customWidth="1"/>
    <col min="9478" max="9728" width="9.140625" style="594"/>
    <col min="9729" max="9729" width="2.7109375" style="594" customWidth="1"/>
    <col min="9730" max="9730" width="12.140625" style="594" bestFit="1" customWidth="1"/>
    <col min="9731" max="9731" width="51.85546875" style="594" customWidth="1"/>
    <col min="9732" max="9732" width="2.7109375" style="594" customWidth="1"/>
    <col min="9733" max="9733" width="13.7109375" style="594" customWidth="1"/>
    <col min="9734" max="9984" width="9.140625" style="594"/>
    <col min="9985" max="9985" width="2.7109375" style="594" customWidth="1"/>
    <col min="9986" max="9986" width="12.140625" style="594" bestFit="1" customWidth="1"/>
    <col min="9987" max="9987" width="51.85546875" style="594" customWidth="1"/>
    <col min="9988" max="9988" width="2.7109375" style="594" customWidth="1"/>
    <col min="9989" max="9989" width="13.7109375" style="594" customWidth="1"/>
    <col min="9990" max="10240" width="9.140625" style="594"/>
    <col min="10241" max="10241" width="2.7109375" style="594" customWidth="1"/>
    <col min="10242" max="10242" width="12.140625" style="594" bestFit="1" customWidth="1"/>
    <col min="10243" max="10243" width="51.85546875" style="594" customWidth="1"/>
    <col min="10244" max="10244" width="2.7109375" style="594" customWidth="1"/>
    <col min="10245" max="10245" width="13.7109375" style="594" customWidth="1"/>
    <col min="10246" max="10496" width="9.140625" style="594"/>
    <col min="10497" max="10497" width="2.7109375" style="594" customWidth="1"/>
    <col min="10498" max="10498" width="12.140625" style="594" bestFit="1" customWidth="1"/>
    <col min="10499" max="10499" width="51.85546875" style="594" customWidth="1"/>
    <col min="10500" max="10500" width="2.7109375" style="594" customWidth="1"/>
    <col min="10501" max="10501" width="13.7109375" style="594" customWidth="1"/>
    <col min="10502" max="10752" width="9.140625" style="594"/>
    <col min="10753" max="10753" width="2.7109375" style="594" customWidth="1"/>
    <col min="10754" max="10754" width="12.140625" style="594" bestFit="1" customWidth="1"/>
    <col min="10755" max="10755" width="51.85546875" style="594" customWidth="1"/>
    <col min="10756" max="10756" width="2.7109375" style="594" customWidth="1"/>
    <col min="10757" max="10757" width="13.7109375" style="594" customWidth="1"/>
    <col min="10758" max="11008" width="9.140625" style="594"/>
    <col min="11009" max="11009" width="2.7109375" style="594" customWidth="1"/>
    <col min="11010" max="11010" width="12.140625" style="594" bestFit="1" customWidth="1"/>
    <col min="11011" max="11011" width="51.85546875" style="594" customWidth="1"/>
    <col min="11012" max="11012" width="2.7109375" style="594" customWidth="1"/>
    <col min="11013" max="11013" width="13.7109375" style="594" customWidth="1"/>
    <col min="11014" max="11264" width="9.140625" style="594"/>
    <col min="11265" max="11265" width="2.7109375" style="594" customWidth="1"/>
    <col min="11266" max="11266" width="12.140625" style="594" bestFit="1" customWidth="1"/>
    <col min="11267" max="11267" width="51.85546875" style="594" customWidth="1"/>
    <col min="11268" max="11268" width="2.7109375" style="594" customWidth="1"/>
    <col min="11269" max="11269" width="13.7109375" style="594" customWidth="1"/>
    <col min="11270" max="11520" width="9.140625" style="594"/>
    <col min="11521" max="11521" width="2.7109375" style="594" customWidth="1"/>
    <col min="11522" max="11522" width="12.140625" style="594" bestFit="1" customWidth="1"/>
    <col min="11523" max="11523" width="51.85546875" style="594" customWidth="1"/>
    <col min="11524" max="11524" width="2.7109375" style="594" customWidth="1"/>
    <col min="11525" max="11525" width="13.7109375" style="594" customWidth="1"/>
    <col min="11526" max="11776" width="9.140625" style="594"/>
    <col min="11777" max="11777" width="2.7109375" style="594" customWidth="1"/>
    <col min="11778" max="11778" width="12.140625" style="594" bestFit="1" customWidth="1"/>
    <col min="11779" max="11779" width="51.85546875" style="594" customWidth="1"/>
    <col min="11780" max="11780" width="2.7109375" style="594" customWidth="1"/>
    <col min="11781" max="11781" width="13.7109375" style="594" customWidth="1"/>
    <col min="11782" max="12032" width="9.140625" style="594"/>
    <col min="12033" max="12033" width="2.7109375" style="594" customWidth="1"/>
    <col min="12034" max="12034" width="12.140625" style="594" bestFit="1" customWidth="1"/>
    <col min="12035" max="12035" width="51.85546875" style="594" customWidth="1"/>
    <col min="12036" max="12036" width="2.7109375" style="594" customWidth="1"/>
    <col min="12037" max="12037" width="13.7109375" style="594" customWidth="1"/>
    <col min="12038" max="12288" width="9.140625" style="594"/>
    <col min="12289" max="12289" width="2.7109375" style="594" customWidth="1"/>
    <col min="12290" max="12290" width="12.140625" style="594" bestFit="1" customWidth="1"/>
    <col min="12291" max="12291" width="51.85546875" style="594" customWidth="1"/>
    <col min="12292" max="12292" width="2.7109375" style="594" customWidth="1"/>
    <col min="12293" max="12293" width="13.7109375" style="594" customWidth="1"/>
    <col min="12294" max="12544" width="9.140625" style="594"/>
    <col min="12545" max="12545" width="2.7109375" style="594" customWidth="1"/>
    <col min="12546" max="12546" width="12.140625" style="594" bestFit="1" customWidth="1"/>
    <col min="12547" max="12547" width="51.85546875" style="594" customWidth="1"/>
    <col min="12548" max="12548" width="2.7109375" style="594" customWidth="1"/>
    <col min="12549" max="12549" width="13.7109375" style="594" customWidth="1"/>
    <col min="12550" max="12800" width="9.140625" style="594"/>
    <col min="12801" max="12801" width="2.7109375" style="594" customWidth="1"/>
    <col min="12802" max="12802" width="12.140625" style="594" bestFit="1" customWidth="1"/>
    <col min="12803" max="12803" width="51.85546875" style="594" customWidth="1"/>
    <col min="12804" max="12804" width="2.7109375" style="594" customWidth="1"/>
    <col min="12805" max="12805" width="13.7109375" style="594" customWidth="1"/>
    <col min="12806" max="13056" width="9.140625" style="594"/>
    <col min="13057" max="13057" width="2.7109375" style="594" customWidth="1"/>
    <col min="13058" max="13058" width="12.140625" style="594" bestFit="1" customWidth="1"/>
    <col min="13059" max="13059" width="51.85546875" style="594" customWidth="1"/>
    <col min="13060" max="13060" width="2.7109375" style="594" customWidth="1"/>
    <col min="13061" max="13061" width="13.7109375" style="594" customWidth="1"/>
    <col min="13062" max="13312" width="9.140625" style="594"/>
    <col min="13313" max="13313" width="2.7109375" style="594" customWidth="1"/>
    <col min="13314" max="13314" width="12.140625" style="594" bestFit="1" customWidth="1"/>
    <col min="13315" max="13315" width="51.85546875" style="594" customWidth="1"/>
    <col min="13316" max="13316" width="2.7109375" style="594" customWidth="1"/>
    <col min="13317" max="13317" width="13.7109375" style="594" customWidth="1"/>
    <col min="13318" max="13568" width="9.140625" style="594"/>
    <col min="13569" max="13569" width="2.7109375" style="594" customWidth="1"/>
    <col min="13570" max="13570" width="12.140625" style="594" bestFit="1" customWidth="1"/>
    <col min="13571" max="13571" width="51.85546875" style="594" customWidth="1"/>
    <col min="13572" max="13572" width="2.7109375" style="594" customWidth="1"/>
    <col min="13573" max="13573" width="13.7109375" style="594" customWidth="1"/>
    <col min="13574" max="13824" width="9.140625" style="594"/>
    <col min="13825" max="13825" width="2.7109375" style="594" customWidth="1"/>
    <col min="13826" max="13826" width="12.140625" style="594" bestFit="1" customWidth="1"/>
    <col min="13827" max="13827" width="51.85546875" style="594" customWidth="1"/>
    <col min="13828" max="13828" width="2.7109375" style="594" customWidth="1"/>
    <col min="13829" max="13829" width="13.7109375" style="594" customWidth="1"/>
    <col min="13830" max="14080" width="9.140625" style="594"/>
    <col min="14081" max="14081" width="2.7109375" style="594" customWidth="1"/>
    <col min="14082" max="14082" width="12.140625" style="594" bestFit="1" customWidth="1"/>
    <col min="14083" max="14083" width="51.85546875" style="594" customWidth="1"/>
    <col min="14084" max="14084" width="2.7109375" style="594" customWidth="1"/>
    <col min="14085" max="14085" width="13.7109375" style="594" customWidth="1"/>
    <col min="14086" max="14336" width="9.140625" style="594"/>
    <col min="14337" max="14337" width="2.7109375" style="594" customWidth="1"/>
    <col min="14338" max="14338" width="12.140625" style="594" bestFit="1" customWidth="1"/>
    <col min="14339" max="14339" width="51.85546875" style="594" customWidth="1"/>
    <col min="14340" max="14340" width="2.7109375" style="594" customWidth="1"/>
    <col min="14341" max="14341" width="13.7109375" style="594" customWidth="1"/>
    <col min="14342" max="14592" width="9.140625" style="594"/>
    <col min="14593" max="14593" width="2.7109375" style="594" customWidth="1"/>
    <col min="14594" max="14594" width="12.140625" style="594" bestFit="1" customWidth="1"/>
    <col min="14595" max="14595" width="51.85546875" style="594" customWidth="1"/>
    <col min="14596" max="14596" width="2.7109375" style="594" customWidth="1"/>
    <col min="14597" max="14597" width="13.7109375" style="594" customWidth="1"/>
    <col min="14598" max="14848" width="9.140625" style="594"/>
    <col min="14849" max="14849" width="2.7109375" style="594" customWidth="1"/>
    <col min="14850" max="14850" width="12.140625" style="594" bestFit="1" customWidth="1"/>
    <col min="14851" max="14851" width="51.85546875" style="594" customWidth="1"/>
    <col min="14852" max="14852" width="2.7109375" style="594" customWidth="1"/>
    <col min="14853" max="14853" width="13.7109375" style="594" customWidth="1"/>
    <col min="14854" max="15104" width="9.140625" style="594"/>
    <col min="15105" max="15105" width="2.7109375" style="594" customWidth="1"/>
    <col min="15106" max="15106" width="12.140625" style="594" bestFit="1" customWidth="1"/>
    <col min="15107" max="15107" width="51.85546875" style="594" customWidth="1"/>
    <col min="15108" max="15108" width="2.7109375" style="594" customWidth="1"/>
    <col min="15109" max="15109" width="13.7109375" style="594" customWidth="1"/>
    <col min="15110" max="15360" width="9.140625" style="594"/>
    <col min="15361" max="15361" width="2.7109375" style="594" customWidth="1"/>
    <col min="15362" max="15362" width="12.140625" style="594" bestFit="1" customWidth="1"/>
    <col min="15363" max="15363" width="51.85546875" style="594" customWidth="1"/>
    <col min="15364" max="15364" width="2.7109375" style="594" customWidth="1"/>
    <col min="15365" max="15365" width="13.7109375" style="594" customWidth="1"/>
    <col min="15366" max="15616" width="9.140625" style="594"/>
    <col min="15617" max="15617" width="2.7109375" style="594" customWidth="1"/>
    <col min="15618" max="15618" width="12.140625" style="594" bestFit="1" customWidth="1"/>
    <col min="15619" max="15619" width="51.85546875" style="594" customWidth="1"/>
    <col min="15620" max="15620" width="2.7109375" style="594" customWidth="1"/>
    <col min="15621" max="15621" width="13.7109375" style="594" customWidth="1"/>
    <col min="15622" max="15872" width="9.140625" style="594"/>
    <col min="15873" max="15873" width="2.7109375" style="594" customWidth="1"/>
    <col min="15874" max="15874" width="12.140625" style="594" bestFit="1" customWidth="1"/>
    <col min="15875" max="15875" width="51.85546875" style="594" customWidth="1"/>
    <col min="15876" max="15876" width="2.7109375" style="594" customWidth="1"/>
    <col min="15877" max="15877" width="13.7109375" style="594" customWidth="1"/>
    <col min="15878" max="16128" width="9.140625" style="594"/>
    <col min="16129" max="16129" width="2.7109375" style="594" customWidth="1"/>
    <col min="16130" max="16130" width="12.140625" style="594" bestFit="1" customWidth="1"/>
    <col min="16131" max="16131" width="51.85546875" style="594" customWidth="1"/>
    <col min="16132" max="16132" width="2.7109375" style="594" customWidth="1"/>
    <col min="16133" max="16133" width="13.7109375" style="594" customWidth="1"/>
    <col min="16134" max="16384" width="9.140625" style="594"/>
  </cols>
  <sheetData>
    <row r="2" spans="1:9" s="591" customFormat="1" ht="12.75">
      <c r="B2" s="592" t="s">
        <v>231</v>
      </c>
      <c r="C2" s="782" t="s">
        <v>232</v>
      </c>
      <c r="D2" s="782"/>
      <c r="E2" s="782"/>
      <c r="F2" s="782"/>
      <c r="G2" s="782"/>
      <c r="H2" s="782"/>
      <c r="I2" s="592"/>
    </row>
    <row r="3" spans="1:9" s="591" customFormat="1">
      <c r="B3" s="592" t="s">
        <v>233</v>
      </c>
      <c r="C3" s="771" t="s">
        <v>746</v>
      </c>
      <c r="D3" s="771"/>
      <c r="E3" s="771"/>
      <c r="F3" s="771"/>
      <c r="G3" s="771"/>
      <c r="H3" s="783"/>
      <c r="I3" s="783"/>
    </row>
    <row r="4" spans="1:9" s="591" customFormat="1">
      <c r="B4" s="592" t="s">
        <v>235</v>
      </c>
      <c r="C4" s="782" t="s">
        <v>236</v>
      </c>
      <c r="D4" s="782"/>
      <c r="E4" s="782"/>
      <c r="F4" s="782"/>
      <c r="G4" s="782"/>
      <c r="H4" s="782"/>
      <c r="I4" s="593"/>
    </row>
    <row r="5" spans="1:9">
      <c r="B5" s="235" t="s">
        <v>237</v>
      </c>
      <c r="C5" s="773" t="s">
        <v>238</v>
      </c>
      <c r="D5" s="773"/>
      <c r="E5" s="773"/>
      <c r="F5" s="773"/>
      <c r="G5" s="773"/>
      <c r="H5" s="593"/>
      <c r="I5" s="593"/>
    </row>
    <row r="6" spans="1:9">
      <c r="B6" s="236"/>
      <c r="C6" s="774"/>
      <c r="D6" s="774"/>
      <c r="E6" s="774"/>
      <c r="F6" s="774"/>
      <c r="G6" s="774"/>
    </row>
    <row r="7" spans="1:9">
      <c r="E7" s="594"/>
    </row>
    <row r="8" spans="1:9">
      <c r="B8" s="595"/>
      <c r="C8" s="596" t="s">
        <v>249</v>
      </c>
    </row>
    <row r="9" spans="1:9">
      <c r="B9" s="595"/>
      <c r="C9" s="598"/>
    </row>
    <row r="10" spans="1:9">
      <c r="B10" s="595"/>
      <c r="C10" s="599" t="s">
        <v>24</v>
      </c>
    </row>
    <row r="11" spans="1:9">
      <c r="B11" s="595"/>
      <c r="C11" s="598"/>
    </row>
    <row r="12" spans="1:9">
      <c r="A12" s="600"/>
      <c r="B12" s="600"/>
      <c r="C12" s="601" t="s">
        <v>250</v>
      </c>
    </row>
    <row r="13" spans="1:9">
      <c r="A13" s="600"/>
      <c r="B13" s="600"/>
      <c r="C13" s="601"/>
    </row>
    <row r="14" spans="1:9">
      <c r="B14" s="602" t="s">
        <v>0</v>
      </c>
      <c r="C14" s="591" t="s">
        <v>251</v>
      </c>
    </row>
    <row r="15" spans="1:9">
      <c r="B15" s="602"/>
      <c r="C15" s="591"/>
    </row>
    <row r="16" spans="1:9">
      <c r="B16" s="602" t="s">
        <v>1</v>
      </c>
      <c r="C16" s="591" t="s">
        <v>252</v>
      </c>
    </row>
    <row r="17" spans="2:3">
      <c r="B17" s="602"/>
      <c r="C17" s="591"/>
    </row>
    <row r="18" spans="2:3">
      <c r="B18" s="602" t="s">
        <v>2</v>
      </c>
      <c r="C18" s="591" t="s">
        <v>253</v>
      </c>
    </row>
    <row r="19" spans="2:3">
      <c r="B19" s="602"/>
      <c r="C19" s="591"/>
    </row>
    <row r="20" spans="2:3">
      <c r="B20" s="602" t="s">
        <v>254</v>
      </c>
      <c r="C20" s="591" t="s">
        <v>255</v>
      </c>
    </row>
    <row r="21" spans="2:3">
      <c r="B21" s="602"/>
      <c r="C21" s="591"/>
    </row>
    <row r="22" spans="2:3">
      <c r="B22" s="602" t="s">
        <v>256</v>
      </c>
      <c r="C22" s="591" t="s">
        <v>257</v>
      </c>
    </row>
    <row r="23" spans="2:3">
      <c r="B23" s="602"/>
      <c r="C23" s="591"/>
    </row>
    <row r="24" spans="2:3">
      <c r="B24" s="602" t="s">
        <v>258</v>
      </c>
      <c r="C24" s="591" t="s">
        <v>259</v>
      </c>
    </row>
    <row r="25" spans="2:3">
      <c r="B25" s="602"/>
      <c r="C25" s="591"/>
    </row>
    <row r="26" spans="2:3">
      <c r="B26" s="602" t="s">
        <v>260</v>
      </c>
      <c r="C26" s="591" t="s">
        <v>261</v>
      </c>
    </row>
    <row r="27" spans="2:3">
      <c r="B27" s="603"/>
    </row>
    <row r="29" spans="2:3">
      <c r="B29" s="603"/>
    </row>
    <row r="30" spans="2:3">
      <c r="B30" s="603"/>
    </row>
    <row r="31" spans="2:3">
      <c r="B31" s="603"/>
    </row>
    <row r="33" spans="2:5" s="604" customFormat="1">
      <c r="B33" s="603"/>
      <c r="C33" s="594"/>
      <c r="E33" s="605"/>
    </row>
    <row r="34" spans="2:5">
      <c r="B34" s="606"/>
      <c r="C34" s="607"/>
    </row>
    <row r="36" spans="2:5">
      <c r="B36" s="603"/>
      <c r="C36" s="594" t="s">
        <v>262</v>
      </c>
    </row>
    <row r="37" spans="2:5">
      <c r="B37" s="606"/>
      <c r="C37" s="607"/>
    </row>
    <row r="38" spans="2:5">
      <c r="B38" s="606"/>
    </row>
    <row r="44" spans="2:5">
      <c r="C44" s="236"/>
    </row>
    <row r="45" spans="2:5">
      <c r="E45" s="594"/>
    </row>
  </sheetData>
  <mergeCells count="5">
    <mergeCell ref="C2:H2"/>
    <mergeCell ref="C3:I3"/>
    <mergeCell ref="C4:H4"/>
    <mergeCell ref="C5:G5"/>
    <mergeCell ref="C6:G6"/>
  </mergeCells>
  <pageMargins left="0.75" right="0.75" top="1" bottom="1" header="0.5" footer="0.5"/>
  <pageSetup paperSize="9" orientation="portrait" r:id="rId1"/>
  <headerFooter alignWithMargins="0">
    <oddHeader>&amp;L&amp;8KBD - GE - DB 4.kat&amp;CTROŠKOVNIK GO RADOVA
&amp;R&amp;9 st.1/&amp;P
02/26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46"/>
  <sheetViews>
    <sheetView zoomScale="120" zoomScaleNormal="120" zoomScaleSheetLayoutView="95" workbookViewId="0">
      <pane ySplit="3" topLeftCell="A4" activePane="bottomLeft" state="frozenSplit"/>
      <selection pane="bottomLeft" activeCell="C136" sqref="C136"/>
    </sheetView>
  </sheetViews>
  <sheetFormatPr defaultColWidth="8.85546875" defaultRowHeight="12.75"/>
  <cols>
    <col min="1" max="1" width="7" style="169" customWidth="1"/>
    <col min="2" max="2" width="50.85546875" style="170" customWidth="1"/>
    <col min="3" max="3" width="10.7109375" style="171" customWidth="1"/>
    <col min="4" max="4" width="10.85546875" style="75" customWidth="1"/>
    <col min="5" max="5" width="11.140625" style="76" customWidth="1"/>
    <col min="6" max="6" width="14.42578125" style="77" bestFit="1" customWidth="1"/>
    <col min="7" max="256" width="8.85546875" style="63"/>
    <col min="257" max="257" width="7" style="63" customWidth="1"/>
    <col min="258" max="258" width="50.85546875" style="63" customWidth="1"/>
    <col min="259" max="259" width="10.7109375" style="63" customWidth="1"/>
    <col min="260" max="260" width="10.85546875" style="63" customWidth="1"/>
    <col min="261" max="261" width="11.140625" style="63" customWidth="1"/>
    <col min="262" max="262" width="14.42578125" style="63" bestFit="1" customWidth="1"/>
    <col min="263" max="512" width="8.85546875" style="63"/>
    <col min="513" max="513" width="7" style="63" customWidth="1"/>
    <col min="514" max="514" width="50.85546875" style="63" customWidth="1"/>
    <col min="515" max="515" width="10.7109375" style="63" customWidth="1"/>
    <col min="516" max="516" width="10.85546875" style="63" customWidth="1"/>
    <col min="517" max="517" width="11.140625" style="63" customWidth="1"/>
    <col min="518" max="518" width="14.42578125" style="63" bestFit="1" customWidth="1"/>
    <col min="519" max="768" width="8.85546875" style="63"/>
    <col min="769" max="769" width="7" style="63" customWidth="1"/>
    <col min="770" max="770" width="50.85546875" style="63" customWidth="1"/>
    <col min="771" max="771" width="10.7109375" style="63" customWidth="1"/>
    <col min="772" max="772" width="10.85546875" style="63" customWidth="1"/>
    <col min="773" max="773" width="11.140625" style="63" customWidth="1"/>
    <col min="774" max="774" width="14.42578125" style="63" bestFit="1" customWidth="1"/>
    <col min="775" max="1024" width="8.85546875" style="63"/>
    <col min="1025" max="1025" width="7" style="63" customWidth="1"/>
    <col min="1026" max="1026" width="50.85546875" style="63" customWidth="1"/>
    <col min="1027" max="1027" width="10.7109375" style="63" customWidth="1"/>
    <col min="1028" max="1028" width="10.85546875" style="63" customWidth="1"/>
    <col min="1029" max="1029" width="11.140625" style="63" customWidth="1"/>
    <col min="1030" max="1030" width="14.42578125" style="63" bestFit="1" customWidth="1"/>
    <col min="1031" max="1280" width="8.85546875" style="63"/>
    <col min="1281" max="1281" width="7" style="63" customWidth="1"/>
    <col min="1282" max="1282" width="50.85546875" style="63" customWidth="1"/>
    <col min="1283" max="1283" width="10.7109375" style="63" customWidth="1"/>
    <col min="1284" max="1284" width="10.85546875" style="63" customWidth="1"/>
    <col min="1285" max="1285" width="11.140625" style="63" customWidth="1"/>
    <col min="1286" max="1286" width="14.42578125" style="63" bestFit="1" customWidth="1"/>
    <col min="1287" max="1536" width="8.85546875" style="63"/>
    <col min="1537" max="1537" width="7" style="63" customWidth="1"/>
    <col min="1538" max="1538" width="50.85546875" style="63" customWidth="1"/>
    <col min="1539" max="1539" width="10.7109375" style="63" customWidth="1"/>
    <col min="1540" max="1540" width="10.85546875" style="63" customWidth="1"/>
    <col min="1541" max="1541" width="11.140625" style="63" customWidth="1"/>
    <col min="1542" max="1542" width="14.42578125" style="63" bestFit="1" customWidth="1"/>
    <col min="1543" max="1792" width="8.85546875" style="63"/>
    <col min="1793" max="1793" width="7" style="63" customWidth="1"/>
    <col min="1794" max="1794" width="50.85546875" style="63" customWidth="1"/>
    <col min="1795" max="1795" width="10.7109375" style="63" customWidth="1"/>
    <col min="1796" max="1796" width="10.85546875" style="63" customWidth="1"/>
    <col min="1797" max="1797" width="11.140625" style="63" customWidth="1"/>
    <col min="1798" max="1798" width="14.42578125" style="63" bestFit="1" customWidth="1"/>
    <col min="1799" max="2048" width="8.85546875" style="63"/>
    <col min="2049" max="2049" width="7" style="63" customWidth="1"/>
    <col min="2050" max="2050" width="50.85546875" style="63" customWidth="1"/>
    <col min="2051" max="2051" width="10.7109375" style="63" customWidth="1"/>
    <col min="2052" max="2052" width="10.85546875" style="63" customWidth="1"/>
    <col min="2053" max="2053" width="11.140625" style="63" customWidth="1"/>
    <col min="2054" max="2054" width="14.42578125" style="63" bestFit="1" customWidth="1"/>
    <col min="2055" max="2304" width="8.85546875" style="63"/>
    <col min="2305" max="2305" width="7" style="63" customWidth="1"/>
    <col min="2306" max="2306" width="50.85546875" style="63" customWidth="1"/>
    <col min="2307" max="2307" width="10.7109375" style="63" customWidth="1"/>
    <col min="2308" max="2308" width="10.85546875" style="63" customWidth="1"/>
    <col min="2309" max="2309" width="11.140625" style="63" customWidth="1"/>
    <col min="2310" max="2310" width="14.42578125" style="63" bestFit="1" customWidth="1"/>
    <col min="2311" max="2560" width="8.85546875" style="63"/>
    <col min="2561" max="2561" width="7" style="63" customWidth="1"/>
    <col min="2562" max="2562" width="50.85546875" style="63" customWidth="1"/>
    <col min="2563" max="2563" width="10.7109375" style="63" customWidth="1"/>
    <col min="2564" max="2564" width="10.85546875" style="63" customWidth="1"/>
    <col min="2565" max="2565" width="11.140625" style="63" customWidth="1"/>
    <col min="2566" max="2566" width="14.42578125" style="63" bestFit="1" customWidth="1"/>
    <col min="2567" max="2816" width="8.85546875" style="63"/>
    <col min="2817" max="2817" width="7" style="63" customWidth="1"/>
    <col min="2818" max="2818" width="50.85546875" style="63" customWidth="1"/>
    <col min="2819" max="2819" width="10.7109375" style="63" customWidth="1"/>
    <col min="2820" max="2820" width="10.85546875" style="63" customWidth="1"/>
    <col min="2821" max="2821" width="11.140625" style="63" customWidth="1"/>
    <col min="2822" max="2822" width="14.42578125" style="63" bestFit="1" customWidth="1"/>
    <col min="2823" max="3072" width="8.85546875" style="63"/>
    <col min="3073" max="3073" width="7" style="63" customWidth="1"/>
    <col min="3074" max="3074" width="50.85546875" style="63" customWidth="1"/>
    <col min="3075" max="3075" width="10.7109375" style="63" customWidth="1"/>
    <col min="3076" max="3076" width="10.85546875" style="63" customWidth="1"/>
    <col min="3077" max="3077" width="11.140625" style="63" customWidth="1"/>
    <col min="3078" max="3078" width="14.42578125" style="63" bestFit="1" customWidth="1"/>
    <col min="3079" max="3328" width="8.85546875" style="63"/>
    <col min="3329" max="3329" width="7" style="63" customWidth="1"/>
    <col min="3330" max="3330" width="50.85546875" style="63" customWidth="1"/>
    <col min="3331" max="3331" width="10.7109375" style="63" customWidth="1"/>
    <col min="3332" max="3332" width="10.85546875" style="63" customWidth="1"/>
    <col min="3333" max="3333" width="11.140625" style="63" customWidth="1"/>
    <col min="3334" max="3334" width="14.42578125" style="63" bestFit="1" customWidth="1"/>
    <col min="3335" max="3584" width="8.85546875" style="63"/>
    <col min="3585" max="3585" width="7" style="63" customWidth="1"/>
    <col min="3586" max="3586" width="50.85546875" style="63" customWidth="1"/>
    <col min="3587" max="3587" width="10.7109375" style="63" customWidth="1"/>
    <col min="3588" max="3588" width="10.85546875" style="63" customWidth="1"/>
    <col min="3589" max="3589" width="11.140625" style="63" customWidth="1"/>
    <col min="3590" max="3590" width="14.42578125" style="63" bestFit="1" customWidth="1"/>
    <col min="3591" max="3840" width="8.85546875" style="63"/>
    <col min="3841" max="3841" width="7" style="63" customWidth="1"/>
    <col min="3842" max="3842" width="50.85546875" style="63" customWidth="1"/>
    <col min="3843" max="3843" width="10.7109375" style="63" customWidth="1"/>
    <col min="3844" max="3844" width="10.85546875" style="63" customWidth="1"/>
    <col min="3845" max="3845" width="11.140625" style="63" customWidth="1"/>
    <col min="3846" max="3846" width="14.42578125" style="63" bestFit="1" customWidth="1"/>
    <col min="3847" max="4096" width="8.85546875" style="63"/>
    <col min="4097" max="4097" width="7" style="63" customWidth="1"/>
    <col min="4098" max="4098" width="50.85546875" style="63" customWidth="1"/>
    <col min="4099" max="4099" width="10.7109375" style="63" customWidth="1"/>
    <col min="4100" max="4100" width="10.85546875" style="63" customWidth="1"/>
    <col min="4101" max="4101" width="11.140625" style="63" customWidth="1"/>
    <col min="4102" max="4102" width="14.42578125" style="63" bestFit="1" customWidth="1"/>
    <col min="4103" max="4352" width="8.85546875" style="63"/>
    <col min="4353" max="4353" width="7" style="63" customWidth="1"/>
    <col min="4354" max="4354" width="50.85546875" style="63" customWidth="1"/>
    <col min="4355" max="4355" width="10.7109375" style="63" customWidth="1"/>
    <col min="4356" max="4356" width="10.85546875" style="63" customWidth="1"/>
    <col min="4357" max="4357" width="11.140625" style="63" customWidth="1"/>
    <col min="4358" max="4358" width="14.42578125" style="63" bestFit="1" customWidth="1"/>
    <col min="4359" max="4608" width="8.85546875" style="63"/>
    <col min="4609" max="4609" width="7" style="63" customWidth="1"/>
    <col min="4610" max="4610" width="50.85546875" style="63" customWidth="1"/>
    <col min="4611" max="4611" width="10.7109375" style="63" customWidth="1"/>
    <col min="4612" max="4612" width="10.85546875" style="63" customWidth="1"/>
    <col min="4613" max="4613" width="11.140625" style="63" customWidth="1"/>
    <col min="4614" max="4614" width="14.42578125" style="63" bestFit="1" customWidth="1"/>
    <col min="4615" max="4864" width="8.85546875" style="63"/>
    <col min="4865" max="4865" width="7" style="63" customWidth="1"/>
    <col min="4866" max="4866" width="50.85546875" style="63" customWidth="1"/>
    <col min="4867" max="4867" width="10.7109375" style="63" customWidth="1"/>
    <col min="4868" max="4868" width="10.85546875" style="63" customWidth="1"/>
    <col min="4869" max="4869" width="11.140625" style="63" customWidth="1"/>
    <col min="4870" max="4870" width="14.42578125" style="63" bestFit="1" customWidth="1"/>
    <col min="4871" max="5120" width="8.85546875" style="63"/>
    <col min="5121" max="5121" width="7" style="63" customWidth="1"/>
    <col min="5122" max="5122" width="50.85546875" style="63" customWidth="1"/>
    <col min="5123" max="5123" width="10.7109375" style="63" customWidth="1"/>
    <col min="5124" max="5124" width="10.85546875" style="63" customWidth="1"/>
    <col min="5125" max="5125" width="11.140625" style="63" customWidth="1"/>
    <col min="5126" max="5126" width="14.42578125" style="63" bestFit="1" customWidth="1"/>
    <col min="5127" max="5376" width="8.85546875" style="63"/>
    <col min="5377" max="5377" width="7" style="63" customWidth="1"/>
    <col min="5378" max="5378" width="50.85546875" style="63" customWidth="1"/>
    <col min="5379" max="5379" width="10.7109375" style="63" customWidth="1"/>
    <col min="5380" max="5380" width="10.85546875" style="63" customWidth="1"/>
    <col min="5381" max="5381" width="11.140625" style="63" customWidth="1"/>
    <col min="5382" max="5382" width="14.42578125" style="63" bestFit="1" customWidth="1"/>
    <col min="5383" max="5632" width="8.85546875" style="63"/>
    <col min="5633" max="5633" width="7" style="63" customWidth="1"/>
    <col min="5634" max="5634" width="50.85546875" style="63" customWidth="1"/>
    <col min="5635" max="5635" width="10.7109375" style="63" customWidth="1"/>
    <col min="5636" max="5636" width="10.85546875" style="63" customWidth="1"/>
    <col min="5637" max="5637" width="11.140625" style="63" customWidth="1"/>
    <col min="5638" max="5638" width="14.42578125" style="63" bestFit="1" customWidth="1"/>
    <col min="5639" max="5888" width="8.85546875" style="63"/>
    <col min="5889" max="5889" width="7" style="63" customWidth="1"/>
    <col min="5890" max="5890" width="50.85546875" style="63" customWidth="1"/>
    <col min="5891" max="5891" width="10.7109375" style="63" customWidth="1"/>
    <col min="5892" max="5892" width="10.85546875" style="63" customWidth="1"/>
    <col min="5893" max="5893" width="11.140625" style="63" customWidth="1"/>
    <col min="5894" max="5894" width="14.42578125" style="63" bestFit="1" customWidth="1"/>
    <col min="5895" max="6144" width="8.85546875" style="63"/>
    <col min="6145" max="6145" width="7" style="63" customWidth="1"/>
    <col min="6146" max="6146" width="50.85546875" style="63" customWidth="1"/>
    <col min="6147" max="6147" width="10.7109375" style="63" customWidth="1"/>
    <col min="6148" max="6148" width="10.85546875" style="63" customWidth="1"/>
    <col min="6149" max="6149" width="11.140625" style="63" customWidth="1"/>
    <col min="6150" max="6150" width="14.42578125" style="63" bestFit="1" customWidth="1"/>
    <col min="6151" max="6400" width="8.85546875" style="63"/>
    <col min="6401" max="6401" width="7" style="63" customWidth="1"/>
    <col min="6402" max="6402" width="50.85546875" style="63" customWidth="1"/>
    <col min="6403" max="6403" width="10.7109375" style="63" customWidth="1"/>
    <col min="6404" max="6404" width="10.85546875" style="63" customWidth="1"/>
    <col min="6405" max="6405" width="11.140625" style="63" customWidth="1"/>
    <col min="6406" max="6406" width="14.42578125" style="63" bestFit="1" customWidth="1"/>
    <col min="6407" max="6656" width="8.85546875" style="63"/>
    <col min="6657" max="6657" width="7" style="63" customWidth="1"/>
    <col min="6658" max="6658" width="50.85546875" style="63" customWidth="1"/>
    <col min="6659" max="6659" width="10.7109375" style="63" customWidth="1"/>
    <col min="6660" max="6660" width="10.85546875" style="63" customWidth="1"/>
    <col min="6661" max="6661" width="11.140625" style="63" customWidth="1"/>
    <col min="6662" max="6662" width="14.42578125" style="63" bestFit="1" customWidth="1"/>
    <col min="6663" max="6912" width="8.85546875" style="63"/>
    <col min="6913" max="6913" width="7" style="63" customWidth="1"/>
    <col min="6914" max="6914" width="50.85546875" style="63" customWidth="1"/>
    <col min="6915" max="6915" width="10.7109375" style="63" customWidth="1"/>
    <col min="6916" max="6916" width="10.85546875" style="63" customWidth="1"/>
    <col min="6917" max="6917" width="11.140625" style="63" customWidth="1"/>
    <col min="6918" max="6918" width="14.42578125" style="63" bestFit="1" customWidth="1"/>
    <col min="6919" max="7168" width="8.85546875" style="63"/>
    <col min="7169" max="7169" width="7" style="63" customWidth="1"/>
    <col min="7170" max="7170" width="50.85546875" style="63" customWidth="1"/>
    <col min="7171" max="7171" width="10.7109375" style="63" customWidth="1"/>
    <col min="7172" max="7172" width="10.85546875" style="63" customWidth="1"/>
    <col min="7173" max="7173" width="11.140625" style="63" customWidth="1"/>
    <col min="7174" max="7174" width="14.42578125" style="63" bestFit="1" customWidth="1"/>
    <col min="7175" max="7424" width="8.85546875" style="63"/>
    <col min="7425" max="7425" width="7" style="63" customWidth="1"/>
    <col min="7426" max="7426" width="50.85546875" style="63" customWidth="1"/>
    <col min="7427" max="7427" width="10.7109375" style="63" customWidth="1"/>
    <col min="7428" max="7428" width="10.85546875" style="63" customWidth="1"/>
    <col min="7429" max="7429" width="11.140625" style="63" customWidth="1"/>
    <col min="7430" max="7430" width="14.42578125" style="63" bestFit="1" customWidth="1"/>
    <col min="7431" max="7680" width="8.85546875" style="63"/>
    <col min="7681" max="7681" width="7" style="63" customWidth="1"/>
    <col min="7682" max="7682" width="50.85546875" style="63" customWidth="1"/>
    <col min="7683" max="7683" width="10.7109375" style="63" customWidth="1"/>
    <col min="7684" max="7684" width="10.85546875" style="63" customWidth="1"/>
    <col min="7685" max="7685" width="11.140625" style="63" customWidth="1"/>
    <col min="7686" max="7686" width="14.42578125" style="63" bestFit="1" customWidth="1"/>
    <col min="7687" max="7936" width="8.85546875" style="63"/>
    <col min="7937" max="7937" width="7" style="63" customWidth="1"/>
    <col min="7938" max="7938" width="50.85546875" style="63" customWidth="1"/>
    <col min="7939" max="7939" width="10.7109375" style="63" customWidth="1"/>
    <col min="7940" max="7940" width="10.85546875" style="63" customWidth="1"/>
    <col min="7941" max="7941" width="11.140625" style="63" customWidth="1"/>
    <col min="7942" max="7942" width="14.42578125" style="63" bestFit="1" customWidth="1"/>
    <col min="7943" max="8192" width="8.85546875" style="63"/>
    <col min="8193" max="8193" width="7" style="63" customWidth="1"/>
    <col min="8194" max="8194" width="50.85546875" style="63" customWidth="1"/>
    <col min="8195" max="8195" width="10.7109375" style="63" customWidth="1"/>
    <col min="8196" max="8196" width="10.85546875" style="63" customWidth="1"/>
    <col min="8197" max="8197" width="11.140625" style="63" customWidth="1"/>
    <col min="8198" max="8198" width="14.42578125" style="63" bestFit="1" customWidth="1"/>
    <col min="8199" max="8448" width="8.85546875" style="63"/>
    <col min="8449" max="8449" width="7" style="63" customWidth="1"/>
    <col min="8450" max="8450" width="50.85546875" style="63" customWidth="1"/>
    <col min="8451" max="8451" width="10.7109375" style="63" customWidth="1"/>
    <col min="8452" max="8452" width="10.85546875" style="63" customWidth="1"/>
    <col min="8453" max="8453" width="11.140625" style="63" customWidth="1"/>
    <col min="8454" max="8454" width="14.42578125" style="63" bestFit="1" customWidth="1"/>
    <col min="8455" max="8704" width="8.85546875" style="63"/>
    <col min="8705" max="8705" width="7" style="63" customWidth="1"/>
    <col min="8706" max="8706" width="50.85546875" style="63" customWidth="1"/>
    <col min="8707" max="8707" width="10.7109375" style="63" customWidth="1"/>
    <col min="8708" max="8708" width="10.85546875" style="63" customWidth="1"/>
    <col min="8709" max="8709" width="11.140625" style="63" customWidth="1"/>
    <col min="8710" max="8710" width="14.42578125" style="63" bestFit="1" customWidth="1"/>
    <col min="8711" max="8960" width="8.85546875" style="63"/>
    <col min="8961" max="8961" width="7" style="63" customWidth="1"/>
    <col min="8962" max="8962" width="50.85546875" style="63" customWidth="1"/>
    <col min="8963" max="8963" width="10.7109375" style="63" customWidth="1"/>
    <col min="8964" max="8964" width="10.85546875" style="63" customWidth="1"/>
    <col min="8965" max="8965" width="11.140625" style="63" customWidth="1"/>
    <col min="8966" max="8966" width="14.42578125" style="63" bestFit="1" customWidth="1"/>
    <col min="8967" max="9216" width="8.85546875" style="63"/>
    <col min="9217" max="9217" width="7" style="63" customWidth="1"/>
    <col min="9218" max="9218" width="50.85546875" style="63" customWidth="1"/>
    <col min="9219" max="9219" width="10.7109375" style="63" customWidth="1"/>
    <col min="9220" max="9220" width="10.85546875" style="63" customWidth="1"/>
    <col min="9221" max="9221" width="11.140625" style="63" customWidth="1"/>
    <col min="9222" max="9222" width="14.42578125" style="63" bestFit="1" customWidth="1"/>
    <col min="9223" max="9472" width="8.85546875" style="63"/>
    <col min="9473" max="9473" width="7" style="63" customWidth="1"/>
    <col min="9474" max="9474" width="50.85546875" style="63" customWidth="1"/>
    <col min="9475" max="9475" width="10.7109375" style="63" customWidth="1"/>
    <col min="9476" max="9476" width="10.85546875" style="63" customWidth="1"/>
    <col min="9477" max="9477" width="11.140625" style="63" customWidth="1"/>
    <col min="9478" max="9478" width="14.42578125" style="63" bestFit="1" customWidth="1"/>
    <col min="9479" max="9728" width="8.85546875" style="63"/>
    <col min="9729" max="9729" width="7" style="63" customWidth="1"/>
    <col min="9730" max="9730" width="50.85546875" style="63" customWidth="1"/>
    <col min="9731" max="9731" width="10.7109375" style="63" customWidth="1"/>
    <col min="9732" max="9732" width="10.85546875" style="63" customWidth="1"/>
    <col min="9733" max="9733" width="11.140625" style="63" customWidth="1"/>
    <col min="9734" max="9734" width="14.42578125" style="63" bestFit="1" customWidth="1"/>
    <col min="9735" max="9984" width="8.85546875" style="63"/>
    <col min="9985" max="9985" width="7" style="63" customWidth="1"/>
    <col min="9986" max="9986" width="50.85546875" style="63" customWidth="1"/>
    <col min="9987" max="9987" width="10.7109375" style="63" customWidth="1"/>
    <col min="9988" max="9988" width="10.85546875" style="63" customWidth="1"/>
    <col min="9989" max="9989" width="11.140625" style="63" customWidth="1"/>
    <col min="9990" max="9990" width="14.42578125" style="63" bestFit="1" customWidth="1"/>
    <col min="9991" max="10240" width="8.85546875" style="63"/>
    <col min="10241" max="10241" width="7" style="63" customWidth="1"/>
    <col min="10242" max="10242" width="50.85546875" style="63" customWidth="1"/>
    <col min="10243" max="10243" width="10.7109375" style="63" customWidth="1"/>
    <col min="10244" max="10244" width="10.85546875" style="63" customWidth="1"/>
    <col min="10245" max="10245" width="11.140625" style="63" customWidth="1"/>
    <col min="10246" max="10246" width="14.42578125" style="63" bestFit="1" customWidth="1"/>
    <col min="10247" max="10496" width="8.85546875" style="63"/>
    <col min="10497" max="10497" width="7" style="63" customWidth="1"/>
    <col min="10498" max="10498" width="50.85546875" style="63" customWidth="1"/>
    <col min="10499" max="10499" width="10.7109375" style="63" customWidth="1"/>
    <col min="10500" max="10500" width="10.85546875" style="63" customWidth="1"/>
    <col min="10501" max="10501" width="11.140625" style="63" customWidth="1"/>
    <col min="10502" max="10502" width="14.42578125" style="63" bestFit="1" customWidth="1"/>
    <col min="10503" max="10752" width="8.85546875" style="63"/>
    <col min="10753" max="10753" width="7" style="63" customWidth="1"/>
    <col min="10754" max="10754" width="50.85546875" style="63" customWidth="1"/>
    <col min="10755" max="10755" width="10.7109375" style="63" customWidth="1"/>
    <col min="10756" max="10756" width="10.85546875" style="63" customWidth="1"/>
    <col min="10757" max="10757" width="11.140625" style="63" customWidth="1"/>
    <col min="10758" max="10758" width="14.42578125" style="63" bestFit="1" customWidth="1"/>
    <col min="10759" max="11008" width="8.85546875" style="63"/>
    <col min="11009" max="11009" width="7" style="63" customWidth="1"/>
    <col min="11010" max="11010" width="50.85546875" style="63" customWidth="1"/>
    <col min="11011" max="11011" width="10.7109375" style="63" customWidth="1"/>
    <col min="11012" max="11012" width="10.85546875" style="63" customWidth="1"/>
    <col min="11013" max="11013" width="11.140625" style="63" customWidth="1"/>
    <col min="11014" max="11014" width="14.42578125" style="63" bestFit="1" customWidth="1"/>
    <col min="11015" max="11264" width="8.85546875" style="63"/>
    <col min="11265" max="11265" width="7" style="63" customWidth="1"/>
    <col min="11266" max="11266" width="50.85546875" style="63" customWidth="1"/>
    <col min="11267" max="11267" width="10.7109375" style="63" customWidth="1"/>
    <col min="11268" max="11268" width="10.85546875" style="63" customWidth="1"/>
    <col min="11269" max="11269" width="11.140625" style="63" customWidth="1"/>
    <col min="11270" max="11270" width="14.42578125" style="63" bestFit="1" customWidth="1"/>
    <col min="11271" max="11520" width="8.85546875" style="63"/>
    <col min="11521" max="11521" width="7" style="63" customWidth="1"/>
    <col min="11522" max="11522" width="50.85546875" style="63" customWidth="1"/>
    <col min="11523" max="11523" width="10.7109375" style="63" customWidth="1"/>
    <col min="11524" max="11524" width="10.85546875" style="63" customWidth="1"/>
    <col min="11525" max="11525" width="11.140625" style="63" customWidth="1"/>
    <col min="11526" max="11526" width="14.42578125" style="63" bestFit="1" customWidth="1"/>
    <col min="11527" max="11776" width="8.85546875" style="63"/>
    <col min="11777" max="11777" width="7" style="63" customWidth="1"/>
    <col min="11778" max="11778" width="50.85546875" style="63" customWidth="1"/>
    <col min="11779" max="11779" width="10.7109375" style="63" customWidth="1"/>
    <col min="11780" max="11780" width="10.85546875" style="63" customWidth="1"/>
    <col min="11781" max="11781" width="11.140625" style="63" customWidth="1"/>
    <col min="11782" max="11782" width="14.42578125" style="63" bestFit="1" customWidth="1"/>
    <col min="11783" max="12032" width="8.85546875" style="63"/>
    <col min="12033" max="12033" width="7" style="63" customWidth="1"/>
    <col min="12034" max="12034" width="50.85546875" style="63" customWidth="1"/>
    <col min="12035" max="12035" width="10.7109375" style="63" customWidth="1"/>
    <col min="12036" max="12036" width="10.85546875" style="63" customWidth="1"/>
    <col min="12037" max="12037" width="11.140625" style="63" customWidth="1"/>
    <col min="12038" max="12038" width="14.42578125" style="63" bestFit="1" customWidth="1"/>
    <col min="12039" max="12288" width="8.85546875" style="63"/>
    <col min="12289" max="12289" width="7" style="63" customWidth="1"/>
    <col min="12290" max="12290" width="50.85546875" style="63" customWidth="1"/>
    <col min="12291" max="12291" width="10.7109375" style="63" customWidth="1"/>
    <col min="12292" max="12292" width="10.85546875" style="63" customWidth="1"/>
    <col min="12293" max="12293" width="11.140625" style="63" customWidth="1"/>
    <col min="12294" max="12294" width="14.42578125" style="63" bestFit="1" customWidth="1"/>
    <col min="12295" max="12544" width="8.85546875" style="63"/>
    <col min="12545" max="12545" width="7" style="63" customWidth="1"/>
    <col min="12546" max="12546" width="50.85546875" style="63" customWidth="1"/>
    <col min="12547" max="12547" width="10.7109375" style="63" customWidth="1"/>
    <col min="12548" max="12548" width="10.85546875" style="63" customWidth="1"/>
    <col min="12549" max="12549" width="11.140625" style="63" customWidth="1"/>
    <col min="12550" max="12550" width="14.42578125" style="63" bestFit="1" customWidth="1"/>
    <col min="12551" max="12800" width="8.85546875" style="63"/>
    <col min="12801" max="12801" width="7" style="63" customWidth="1"/>
    <col min="12802" max="12802" width="50.85546875" style="63" customWidth="1"/>
    <col min="12803" max="12803" width="10.7109375" style="63" customWidth="1"/>
    <col min="12804" max="12804" width="10.85546875" style="63" customWidth="1"/>
    <col min="12805" max="12805" width="11.140625" style="63" customWidth="1"/>
    <col min="12806" max="12806" width="14.42578125" style="63" bestFit="1" customWidth="1"/>
    <col min="12807" max="13056" width="8.85546875" style="63"/>
    <col min="13057" max="13057" width="7" style="63" customWidth="1"/>
    <col min="13058" max="13058" width="50.85546875" style="63" customWidth="1"/>
    <col min="13059" max="13059" width="10.7109375" style="63" customWidth="1"/>
    <col min="13060" max="13060" width="10.85546875" style="63" customWidth="1"/>
    <col min="13061" max="13061" width="11.140625" style="63" customWidth="1"/>
    <col min="13062" max="13062" width="14.42578125" style="63" bestFit="1" customWidth="1"/>
    <col min="13063" max="13312" width="8.85546875" style="63"/>
    <col min="13313" max="13313" width="7" style="63" customWidth="1"/>
    <col min="13314" max="13314" width="50.85546875" style="63" customWidth="1"/>
    <col min="13315" max="13315" width="10.7109375" style="63" customWidth="1"/>
    <col min="13316" max="13316" width="10.85546875" style="63" customWidth="1"/>
    <col min="13317" max="13317" width="11.140625" style="63" customWidth="1"/>
    <col min="13318" max="13318" width="14.42578125" style="63" bestFit="1" customWidth="1"/>
    <col min="13319" max="13568" width="8.85546875" style="63"/>
    <col min="13569" max="13569" width="7" style="63" customWidth="1"/>
    <col min="13570" max="13570" width="50.85546875" style="63" customWidth="1"/>
    <col min="13571" max="13571" width="10.7109375" style="63" customWidth="1"/>
    <col min="13572" max="13572" width="10.85546875" style="63" customWidth="1"/>
    <col min="13573" max="13573" width="11.140625" style="63" customWidth="1"/>
    <col min="13574" max="13574" width="14.42578125" style="63" bestFit="1" customWidth="1"/>
    <col min="13575" max="13824" width="8.85546875" style="63"/>
    <col min="13825" max="13825" width="7" style="63" customWidth="1"/>
    <col min="13826" max="13826" width="50.85546875" style="63" customWidth="1"/>
    <col min="13827" max="13827" width="10.7109375" style="63" customWidth="1"/>
    <col min="13828" max="13828" width="10.85546875" style="63" customWidth="1"/>
    <col min="13829" max="13829" width="11.140625" style="63" customWidth="1"/>
    <col min="13830" max="13830" width="14.42578125" style="63" bestFit="1" customWidth="1"/>
    <col min="13831" max="14080" width="8.85546875" style="63"/>
    <col min="14081" max="14081" width="7" style="63" customWidth="1"/>
    <col min="14082" max="14082" width="50.85546875" style="63" customWidth="1"/>
    <col min="14083" max="14083" width="10.7109375" style="63" customWidth="1"/>
    <col min="14084" max="14084" width="10.85546875" style="63" customWidth="1"/>
    <col min="14085" max="14085" width="11.140625" style="63" customWidth="1"/>
    <col min="14086" max="14086" width="14.42578125" style="63" bestFit="1" customWidth="1"/>
    <col min="14087" max="14336" width="8.85546875" style="63"/>
    <col min="14337" max="14337" width="7" style="63" customWidth="1"/>
    <col min="14338" max="14338" width="50.85546875" style="63" customWidth="1"/>
    <col min="14339" max="14339" width="10.7109375" style="63" customWidth="1"/>
    <col min="14340" max="14340" width="10.85546875" style="63" customWidth="1"/>
    <col min="14341" max="14341" width="11.140625" style="63" customWidth="1"/>
    <col min="14342" max="14342" width="14.42578125" style="63" bestFit="1" customWidth="1"/>
    <col min="14343" max="14592" width="8.85546875" style="63"/>
    <col min="14593" max="14593" width="7" style="63" customWidth="1"/>
    <col min="14594" max="14594" width="50.85546875" style="63" customWidth="1"/>
    <col min="14595" max="14595" width="10.7109375" style="63" customWidth="1"/>
    <col min="14596" max="14596" width="10.85546875" style="63" customWidth="1"/>
    <col min="14597" max="14597" width="11.140625" style="63" customWidth="1"/>
    <col min="14598" max="14598" width="14.42578125" style="63" bestFit="1" customWidth="1"/>
    <col min="14599" max="14848" width="8.85546875" style="63"/>
    <col min="14849" max="14849" width="7" style="63" customWidth="1"/>
    <col min="14850" max="14850" width="50.85546875" style="63" customWidth="1"/>
    <col min="14851" max="14851" width="10.7109375" style="63" customWidth="1"/>
    <col min="14852" max="14852" width="10.85546875" style="63" customWidth="1"/>
    <col min="14853" max="14853" width="11.140625" style="63" customWidth="1"/>
    <col min="14854" max="14854" width="14.42578125" style="63" bestFit="1" customWidth="1"/>
    <col min="14855" max="15104" width="8.85546875" style="63"/>
    <col min="15105" max="15105" width="7" style="63" customWidth="1"/>
    <col min="15106" max="15106" width="50.85546875" style="63" customWidth="1"/>
    <col min="15107" max="15107" width="10.7109375" style="63" customWidth="1"/>
    <col min="15108" max="15108" width="10.85546875" style="63" customWidth="1"/>
    <col min="15109" max="15109" width="11.140625" style="63" customWidth="1"/>
    <col min="15110" max="15110" width="14.42578125" style="63" bestFit="1" customWidth="1"/>
    <col min="15111" max="15360" width="8.85546875" style="63"/>
    <col min="15361" max="15361" width="7" style="63" customWidth="1"/>
    <col min="15362" max="15362" width="50.85546875" style="63" customWidth="1"/>
    <col min="15363" max="15363" width="10.7109375" style="63" customWidth="1"/>
    <col min="15364" max="15364" width="10.85546875" style="63" customWidth="1"/>
    <col min="15365" max="15365" width="11.140625" style="63" customWidth="1"/>
    <col min="15366" max="15366" width="14.42578125" style="63" bestFit="1" customWidth="1"/>
    <col min="15367" max="15616" width="8.85546875" style="63"/>
    <col min="15617" max="15617" width="7" style="63" customWidth="1"/>
    <col min="15618" max="15618" width="50.85546875" style="63" customWidth="1"/>
    <col min="15619" max="15619" width="10.7109375" style="63" customWidth="1"/>
    <col min="15620" max="15620" width="10.85546875" style="63" customWidth="1"/>
    <col min="15621" max="15621" width="11.140625" style="63" customWidth="1"/>
    <col min="15622" max="15622" width="14.42578125" style="63" bestFit="1" customWidth="1"/>
    <col min="15623" max="15872" width="8.85546875" style="63"/>
    <col min="15873" max="15873" width="7" style="63" customWidth="1"/>
    <col min="15874" max="15874" width="50.85546875" style="63" customWidth="1"/>
    <col min="15875" max="15875" width="10.7109375" style="63" customWidth="1"/>
    <col min="15876" max="15876" width="10.85546875" style="63" customWidth="1"/>
    <col min="15877" max="15877" width="11.140625" style="63" customWidth="1"/>
    <col min="15878" max="15878" width="14.42578125" style="63" bestFit="1" customWidth="1"/>
    <col min="15879" max="16128" width="8.85546875" style="63"/>
    <col min="16129" max="16129" width="7" style="63" customWidth="1"/>
    <col min="16130" max="16130" width="50.85546875" style="63" customWidth="1"/>
    <col min="16131" max="16131" width="10.7109375" style="63" customWidth="1"/>
    <col min="16132" max="16132" width="10.85546875" style="63" customWidth="1"/>
    <col min="16133" max="16133" width="11.140625" style="63" customWidth="1"/>
    <col min="16134" max="16134" width="14.42578125" style="63" bestFit="1" customWidth="1"/>
    <col min="16135" max="16384" width="8.85546875" style="63"/>
  </cols>
  <sheetData>
    <row r="1" spans="1:6" ht="15.75">
      <c r="A1" s="59"/>
      <c r="B1" s="60"/>
      <c r="C1" s="60"/>
      <c r="D1" s="61"/>
      <c r="E1" s="59"/>
      <c r="F1" s="62"/>
    </row>
    <row r="2" spans="1:6" ht="33.75">
      <c r="A2" s="64" t="s">
        <v>31</v>
      </c>
      <c r="B2" s="65" t="s">
        <v>32</v>
      </c>
      <c r="C2" s="64" t="s">
        <v>33</v>
      </c>
      <c r="D2" s="66" t="s">
        <v>34</v>
      </c>
      <c r="E2" s="64" t="s">
        <v>35</v>
      </c>
      <c r="F2" s="67" t="s">
        <v>36</v>
      </c>
    </row>
    <row r="3" spans="1:6">
      <c r="A3" s="68"/>
      <c r="B3" s="69"/>
      <c r="C3" s="68"/>
      <c r="D3" s="70"/>
      <c r="E3" s="68"/>
      <c r="F3" s="71"/>
    </row>
    <row r="4" spans="1:6" ht="15.75">
      <c r="A4" s="756" t="s">
        <v>37</v>
      </c>
      <c r="B4" s="756"/>
      <c r="C4" s="756"/>
      <c r="D4" s="756"/>
      <c r="E4" s="756"/>
      <c r="F4" s="756"/>
    </row>
    <row r="5" spans="1:6">
      <c r="A5" s="68"/>
      <c r="B5" s="69"/>
      <c r="C5" s="68"/>
      <c r="D5" s="70"/>
      <c r="E5" s="68"/>
      <c r="F5" s="71"/>
    </row>
    <row r="6" spans="1:6" s="78" customFormat="1">
      <c r="A6" s="72" t="s">
        <v>38</v>
      </c>
      <c r="B6" s="73" t="s">
        <v>39</v>
      </c>
      <c r="C6" s="74"/>
      <c r="D6" s="75"/>
      <c r="E6" s="76"/>
      <c r="F6" s="77"/>
    </row>
    <row r="7" spans="1:6" s="78" customFormat="1">
      <c r="A7" s="72"/>
      <c r="B7" s="73"/>
      <c r="C7" s="74"/>
      <c r="D7" s="75"/>
      <c r="E7" s="76"/>
      <c r="F7" s="77"/>
    </row>
    <row r="8" spans="1:6" s="85" customFormat="1" ht="177.75" customHeight="1">
      <c r="A8" s="79"/>
      <c r="B8" s="80" t="s">
        <v>40</v>
      </c>
      <c r="C8" s="81"/>
      <c r="D8" s="82"/>
      <c r="E8" s="83"/>
      <c r="F8" s="84"/>
    </row>
    <row r="9" spans="1:6" s="85" customFormat="1" ht="16.5" customHeight="1">
      <c r="A9" s="79"/>
      <c r="B9" s="80"/>
      <c r="C9" s="81"/>
      <c r="D9" s="82"/>
      <c r="E9" s="83"/>
      <c r="F9" s="84"/>
    </row>
    <row r="10" spans="1:6" s="20" customFormat="1" ht="51">
      <c r="A10" s="86" t="s">
        <v>41</v>
      </c>
      <c r="B10" s="87" t="s">
        <v>42</v>
      </c>
    </row>
    <row r="11" spans="1:6" s="20" customFormat="1" ht="102">
      <c r="A11" s="88"/>
      <c r="B11" s="89" t="s">
        <v>43</v>
      </c>
    </row>
    <row r="12" spans="1:6" s="20" customFormat="1" ht="51">
      <c r="A12" s="88"/>
      <c r="B12" s="89" t="s">
        <v>44</v>
      </c>
    </row>
    <row r="13" spans="1:6" s="20" customFormat="1" ht="63.75">
      <c r="A13" s="88"/>
      <c r="B13" s="89" t="s">
        <v>45</v>
      </c>
    </row>
    <row r="14" spans="1:6" s="20" customFormat="1" ht="25.5">
      <c r="A14" s="88"/>
      <c r="B14" s="89" t="s">
        <v>46</v>
      </c>
    </row>
    <row r="15" spans="1:6" s="20" customFormat="1" ht="63.75">
      <c r="A15" s="88"/>
      <c r="B15" s="89" t="s">
        <v>47</v>
      </c>
    </row>
    <row r="16" spans="1:6" s="85" customFormat="1" ht="16.5" customHeight="1">
      <c r="A16" s="79"/>
      <c r="B16" s="80"/>
      <c r="C16" s="81"/>
      <c r="D16" s="82"/>
      <c r="E16" s="83"/>
      <c r="F16" s="84"/>
    </row>
    <row r="17" spans="1:2" s="20" customFormat="1" ht="28.5">
      <c r="A17" s="86"/>
      <c r="B17" s="90" t="s">
        <v>48</v>
      </c>
    </row>
    <row r="18" spans="1:2" s="20" customFormat="1" ht="25.5">
      <c r="A18" s="91"/>
      <c r="B18" s="89" t="s">
        <v>49</v>
      </c>
    </row>
    <row r="19" spans="1:2" s="20" customFormat="1">
      <c r="A19" s="91"/>
      <c r="B19" s="89" t="s">
        <v>50</v>
      </c>
    </row>
    <row r="20" spans="1:2" s="20" customFormat="1">
      <c r="A20" s="91"/>
      <c r="B20" s="89" t="s">
        <v>51</v>
      </c>
    </row>
    <row r="21" spans="1:2" s="20" customFormat="1">
      <c r="A21" s="91"/>
      <c r="B21" s="89" t="s">
        <v>52</v>
      </c>
    </row>
    <row r="22" spans="1:2" s="20" customFormat="1">
      <c r="A22" s="91"/>
      <c r="B22" s="89" t="s">
        <v>53</v>
      </c>
    </row>
    <row r="23" spans="1:2" s="20" customFormat="1">
      <c r="A23" s="91"/>
      <c r="B23" s="89" t="s">
        <v>54</v>
      </c>
    </row>
    <row r="24" spans="1:2" s="20" customFormat="1">
      <c r="A24" s="91"/>
      <c r="B24" s="89" t="s">
        <v>55</v>
      </c>
    </row>
    <row r="25" spans="1:2" s="20" customFormat="1">
      <c r="A25" s="91"/>
      <c r="B25" s="89" t="s">
        <v>56</v>
      </c>
    </row>
    <row r="26" spans="1:2" s="20" customFormat="1">
      <c r="A26" s="91"/>
      <c r="B26" s="89" t="s">
        <v>57</v>
      </c>
    </row>
    <row r="27" spans="1:2" s="20" customFormat="1">
      <c r="A27" s="91"/>
      <c r="B27" s="89" t="s">
        <v>58</v>
      </c>
    </row>
    <row r="28" spans="1:2" s="20" customFormat="1">
      <c r="A28" s="91"/>
      <c r="B28" s="89" t="s">
        <v>59</v>
      </c>
    </row>
    <row r="29" spans="1:2" s="20" customFormat="1">
      <c r="A29" s="91"/>
      <c r="B29" s="89" t="s">
        <v>60</v>
      </c>
    </row>
    <row r="30" spans="1:2" s="20" customFormat="1">
      <c r="A30" s="91"/>
      <c r="B30" s="89" t="s">
        <v>61</v>
      </c>
    </row>
    <row r="31" spans="1:2" s="20" customFormat="1">
      <c r="A31" s="91"/>
      <c r="B31" s="89" t="s">
        <v>62</v>
      </c>
    </row>
    <row r="32" spans="1:2" s="20" customFormat="1">
      <c r="A32" s="91"/>
      <c r="B32" s="89" t="s">
        <v>63</v>
      </c>
    </row>
    <row r="33" spans="1:7" s="20" customFormat="1">
      <c r="A33" s="91"/>
      <c r="B33" s="89" t="s">
        <v>64</v>
      </c>
    </row>
    <row r="34" spans="1:7" s="20" customFormat="1">
      <c r="A34" s="91"/>
      <c r="B34" s="89" t="s">
        <v>65</v>
      </c>
    </row>
    <row r="35" spans="1:7" s="20" customFormat="1">
      <c r="A35" s="91"/>
      <c r="B35" s="89" t="s">
        <v>66</v>
      </c>
    </row>
    <row r="36" spans="1:7" s="20" customFormat="1">
      <c r="A36" s="91"/>
      <c r="B36" s="89" t="s">
        <v>67</v>
      </c>
    </row>
    <row r="37" spans="1:7" s="20" customFormat="1">
      <c r="A37" s="91"/>
      <c r="B37" s="89" t="s">
        <v>68</v>
      </c>
    </row>
    <row r="38" spans="1:7" s="20" customFormat="1">
      <c r="A38" s="91"/>
      <c r="B38" s="89" t="s">
        <v>69</v>
      </c>
    </row>
    <row r="39" spans="1:7" s="20" customFormat="1">
      <c r="A39" s="91"/>
      <c r="B39" s="89" t="s">
        <v>70</v>
      </c>
    </row>
    <row r="40" spans="1:7" s="20" customFormat="1">
      <c r="A40" s="91"/>
      <c r="B40" s="89" t="s">
        <v>71</v>
      </c>
    </row>
    <row r="41" spans="1:7" s="20" customFormat="1">
      <c r="A41" s="91"/>
      <c r="B41" s="89" t="s">
        <v>72</v>
      </c>
    </row>
    <row r="42" spans="1:7" s="20" customFormat="1">
      <c r="A42" s="91"/>
      <c r="B42" s="89" t="s">
        <v>73</v>
      </c>
    </row>
    <row r="43" spans="1:7" s="20" customFormat="1">
      <c r="A43" s="91"/>
      <c r="B43" s="89" t="s">
        <v>74</v>
      </c>
    </row>
    <row r="44" spans="1:7" s="20" customFormat="1">
      <c r="A44" s="91"/>
      <c r="B44" s="89" t="s">
        <v>75</v>
      </c>
    </row>
    <row r="45" spans="1:7" s="20" customFormat="1">
      <c r="A45" s="91"/>
      <c r="B45" s="89" t="s">
        <v>76</v>
      </c>
    </row>
    <row r="46" spans="1:7" s="20" customFormat="1">
      <c r="A46" s="91"/>
      <c r="B46" s="89" t="s">
        <v>77</v>
      </c>
      <c r="C46" s="92" t="s">
        <v>78</v>
      </c>
      <c r="D46" s="88">
        <v>1</v>
      </c>
      <c r="E46" s="93"/>
      <c r="F46" s="93">
        <f>D46*E46</f>
        <v>0</v>
      </c>
      <c r="G46" s="20" t="s">
        <v>79</v>
      </c>
    </row>
    <row r="47" spans="1:7" s="20" customFormat="1">
      <c r="A47" s="88" t="s">
        <v>80</v>
      </c>
    </row>
    <row r="48" spans="1:7" s="20" customFormat="1">
      <c r="A48" s="86" t="s">
        <v>81</v>
      </c>
      <c r="B48" s="94" t="s">
        <v>82</v>
      </c>
    </row>
    <row r="49" spans="1:2" s="20" customFormat="1" ht="89.25">
      <c r="A49" s="95"/>
      <c r="B49" s="89" t="s">
        <v>83</v>
      </c>
    </row>
    <row r="50" spans="1:2" s="20" customFormat="1">
      <c r="A50" s="88" t="s">
        <v>80</v>
      </c>
    </row>
    <row r="51" spans="1:2" s="20" customFormat="1">
      <c r="A51" s="91"/>
      <c r="B51" s="87" t="s">
        <v>84</v>
      </c>
    </row>
    <row r="52" spans="1:2" s="20" customFormat="1">
      <c r="A52" s="91"/>
      <c r="B52" s="89" t="s">
        <v>85</v>
      </c>
    </row>
    <row r="53" spans="1:2" s="20" customFormat="1">
      <c r="A53" s="91"/>
      <c r="B53" s="89" t="s">
        <v>86</v>
      </c>
    </row>
    <row r="54" spans="1:2" s="20" customFormat="1">
      <c r="A54" s="91"/>
      <c r="B54" s="89" t="s">
        <v>57</v>
      </c>
    </row>
    <row r="55" spans="1:2" s="20" customFormat="1">
      <c r="A55" s="91"/>
      <c r="B55" s="89" t="s">
        <v>87</v>
      </c>
    </row>
    <row r="56" spans="1:2" s="20" customFormat="1">
      <c r="A56" s="91"/>
      <c r="B56" s="89" t="s">
        <v>63</v>
      </c>
    </row>
    <row r="57" spans="1:2" s="20" customFormat="1">
      <c r="A57" s="91"/>
      <c r="B57" s="89" t="s">
        <v>64</v>
      </c>
    </row>
    <row r="58" spans="1:2" s="20" customFormat="1">
      <c r="A58" s="91"/>
      <c r="B58" s="89" t="s">
        <v>88</v>
      </c>
    </row>
    <row r="59" spans="1:2" s="20" customFormat="1">
      <c r="A59" s="91"/>
      <c r="B59" s="89" t="s">
        <v>89</v>
      </c>
    </row>
    <row r="60" spans="1:2" s="20" customFormat="1">
      <c r="A60" s="91"/>
      <c r="B60" s="89" t="s">
        <v>90</v>
      </c>
    </row>
    <row r="61" spans="1:2" s="20" customFormat="1">
      <c r="A61" s="91"/>
      <c r="B61" s="89" t="s">
        <v>91</v>
      </c>
    </row>
    <row r="62" spans="1:2" s="20" customFormat="1">
      <c r="A62" s="91"/>
      <c r="B62" s="89" t="s">
        <v>92</v>
      </c>
    </row>
    <row r="63" spans="1:2" s="20" customFormat="1">
      <c r="A63" s="91"/>
      <c r="B63" s="89" t="s">
        <v>93</v>
      </c>
    </row>
    <row r="64" spans="1:2" s="20" customFormat="1">
      <c r="A64" s="91"/>
      <c r="B64" s="89" t="s">
        <v>94</v>
      </c>
    </row>
    <row r="65" spans="1:7" s="20" customFormat="1">
      <c r="A65" s="91"/>
      <c r="B65" s="89" t="s">
        <v>95</v>
      </c>
    </row>
    <row r="66" spans="1:7" s="20" customFormat="1">
      <c r="A66" s="91"/>
      <c r="B66" s="89" t="s">
        <v>96</v>
      </c>
    </row>
    <row r="67" spans="1:7" s="20" customFormat="1">
      <c r="A67" s="91"/>
      <c r="B67" s="89" t="s">
        <v>97</v>
      </c>
    </row>
    <row r="68" spans="1:7" s="20" customFormat="1">
      <c r="A68" s="91"/>
      <c r="B68" s="89" t="s">
        <v>98</v>
      </c>
    </row>
    <row r="69" spans="1:7" s="20" customFormat="1">
      <c r="A69" s="91"/>
      <c r="B69" s="89" t="s">
        <v>99</v>
      </c>
      <c r="C69" s="92" t="s">
        <v>78</v>
      </c>
      <c r="D69" s="88">
        <v>5</v>
      </c>
      <c r="E69" s="93"/>
      <c r="F69" s="93">
        <f>D69*E69</f>
        <v>0</v>
      </c>
      <c r="G69" s="20" t="s">
        <v>79</v>
      </c>
    </row>
    <row r="70" spans="1:7" s="20" customFormat="1">
      <c r="A70" s="88" t="s">
        <v>80</v>
      </c>
    </row>
    <row r="71" spans="1:7" s="20" customFormat="1">
      <c r="A71" s="88" t="s">
        <v>80</v>
      </c>
    </row>
    <row r="72" spans="1:7" s="20" customFormat="1">
      <c r="A72" s="86" t="s">
        <v>100</v>
      </c>
      <c r="B72" s="89" t="s">
        <v>101</v>
      </c>
    </row>
    <row r="73" spans="1:7" s="20" customFormat="1">
      <c r="A73" s="91"/>
      <c r="B73" s="89" t="s">
        <v>102</v>
      </c>
    </row>
    <row r="74" spans="1:7" s="96" customFormat="1">
      <c r="A74" s="95"/>
      <c r="B74" s="87" t="s">
        <v>103</v>
      </c>
    </row>
    <row r="75" spans="1:7" s="20" customFormat="1" ht="63.75">
      <c r="A75" s="91"/>
      <c r="B75" s="87" t="s">
        <v>104</v>
      </c>
      <c r="C75" s="92" t="s">
        <v>78</v>
      </c>
      <c r="D75" s="88">
        <v>5</v>
      </c>
      <c r="E75" s="93"/>
      <c r="F75" s="93">
        <f>D75*E75</f>
        <v>0</v>
      </c>
      <c r="G75" s="20" t="s">
        <v>79</v>
      </c>
    </row>
    <row r="76" spans="1:7" s="20" customFormat="1">
      <c r="A76" s="88" t="s">
        <v>80</v>
      </c>
    </row>
    <row r="77" spans="1:7" s="20" customFormat="1" ht="25.5">
      <c r="A77" s="86" t="s">
        <v>105</v>
      </c>
      <c r="B77" s="87" t="s">
        <v>106</v>
      </c>
    </row>
    <row r="78" spans="1:7" s="20" customFormat="1">
      <c r="A78" s="91"/>
      <c r="B78" s="87" t="s">
        <v>107</v>
      </c>
    </row>
    <row r="79" spans="1:7" s="20" customFormat="1" ht="127.5">
      <c r="A79" s="91"/>
      <c r="B79" s="89" t="s">
        <v>108</v>
      </c>
    </row>
    <row r="80" spans="1:7" s="20" customFormat="1">
      <c r="A80" s="91"/>
      <c r="B80" s="89" t="s">
        <v>109</v>
      </c>
    </row>
    <row r="81" spans="1:7" s="20" customFormat="1">
      <c r="A81" s="91"/>
      <c r="B81" s="89" t="s">
        <v>110</v>
      </c>
    </row>
    <row r="82" spans="1:7" s="20" customFormat="1">
      <c r="A82" s="91"/>
      <c r="B82" s="89" t="s">
        <v>111</v>
      </c>
    </row>
    <row r="83" spans="1:7" s="20" customFormat="1">
      <c r="A83" s="91"/>
      <c r="B83" s="89" t="s">
        <v>112</v>
      </c>
      <c r="C83" s="92" t="s">
        <v>113</v>
      </c>
      <c r="D83" s="88">
        <v>5</v>
      </c>
      <c r="E83" s="93"/>
      <c r="F83" s="93">
        <f>D83*E83</f>
        <v>0</v>
      </c>
      <c r="G83" s="20" t="s">
        <v>79</v>
      </c>
    </row>
    <row r="84" spans="1:7" s="20" customFormat="1">
      <c r="A84" s="88" t="s">
        <v>80</v>
      </c>
    </row>
    <row r="85" spans="1:7" s="20" customFormat="1" ht="15">
      <c r="A85" s="97"/>
      <c r="B85" s="94" t="s">
        <v>114</v>
      </c>
    </row>
    <row r="86" spans="1:7" s="20" customFormat="1">
      <c r="A86" s="86" t="s">
        <v>115</v>
      </c>
      <c r="B86" s="87" t="s">
        <v>116</v>
      </c>
    </row>
    <row r="87" spans="1:7" s="20" customFormat="1">
      <c r="A87" s="91"/>
      <c r="B87" s="87" t="s">
        <v>117</v>
      </c>
    </row>
    <row r="88" spans="1:7" s="20" customFormat="1" ht="127.5">
      <c r="A88" s="91"/>
      <c r="B88" s="89" t="s">
        <v>118</v>
      </c>
      <c r="C88" s="92" t="s">
        <v>113</v>
      </c>
      <c r="D88" s="88">
        <v>5</v>
      </c>
      <c r="E88" s="93"/>
      <c r="F88" s="93">
        <f>D88*E88</f>
        <v>0</v>
      </c>
      <c r="G88" s="20" t="s">
        <v>79</v>
      </c>
    </row>
    <row r="89" spans="1:7" s="20" customFormat="1">
      <c r="A89" s="88" t="s">
        <v>80</v>
      </c>
    </row>
    <row r="90" spans="1:7" s="20" customFormat="1" ht="15">
      <c r="A90" s="97"/>
      <c r="B90" s="94" t="s">
        <v>119</v>
      </c>
    </row>
    <row r="91" spans="1:7" s="20" customFormat="1" ht="51">
      <c r="A91" s="86" t="s">
        <v>120</v>
      </c>
      <c r="B91" s="87" t="s">
        <v>121</v>
      </c>
    </row>
    <row r="92" spans="1:7" s="20" customFormat="1">
      <c r="A92" s="91"/>
      <c r="B92" s="87" t="s">
        <v>122</v>
      </c>
    </row>
    <row r="93" spans="1:7" s="20" customFormat="1">
      <c r="A93" s="91"/>
      <c r="B93" s="87" t="s">
        <v>123</v>
      </c>
      <c r="C93" s="92" t="s">
        <v>78</v>
      </c>
      <c r="D93" s="88">
        <v>3</v>
      </c>
      <c r="E93" s="93"/>
      <c r="F93" s="93">
        <f>D93*E93</f>
        <v>0</v>
      </c>
      <c r="G93" s="20" t="s">
        <v>79</v>
      </c>
    </row>
    <row r="94" spans="1:7" s="20" customFormat="1">
      <c r="A94" s="91"/>
      <c r="B94" s="87" t="s">
        <v>124</v>
      </c>
    </row>
    <row r="95" spans="1:7" s="20" customFormat="1">
      <c r="A95" s="91"/>
      <c r="B95" s="87" t="s">
        <v>125</v>
      </c>
      <c r="C95" s="92" t="s">
        <v>78</v>
      </c>
      <c r="D95" s="88">
        <v>1</v>
      </c>
      <c r="E95" s="93"/>
      <c r="F95" s="93">
        <f>D95*E95</f>
        <v>0</v>
      </c>
      <c r="G95" s="20" t="s">
        <v>79</v>
      </c>
    </row>
    <row r="96" spans="1:7" s="20" customFormat="1">
      <c r="A96" s="88" t="s">
        <v>80</v>
      </c>
      <c r="B96" s="96"/>
    </row>
    <row r="97" spans="1:6" s="20" customFormat="1">
      <c r="A97" s="88" t="s">
        <v>80</v>
      </c>
    </row>
    <row r="98" spans="1:6" s="20" customFormat="1">
      <c r="A98" s="88" t="s">
        <v>80</v>
      </c>
    </row>
    <row r="99" spans="1:6" s="103" customFormat="1" ht="65.25" customHeight="1">
      <c r="A99" s="98" t="s">
        <v>126</v>
      </c>
      <c r="B99" s="99" t="s">
        <v>127</v>
      </c>
      <c r="C99" s="100"/>
      <c r="D99" s="101"/>
      <c r="E99" s="102"/>
      <c r="F99" s="102"/>
    </row>
    <row r="100" spans="1:6" s="109" customFormat="1">
      <c r="A100" s="104"/>
      <c r="B100" s="105"/>
      <c r="C100" s="106"/>
      <c r="D100" s="107"/>
      <c r="E100" s="108"/>
      <c r="F100" s="108"/>
    </row>
    <row r="101" spans="1:6" s="96" customFormat="1">
      <c r="A101" s="110"/>
      <c r="B101" s="111" t="s">
        <v>128</v>
      </c>
      <c r="C101" s="112"/>
      <c r="D101" s="113"/>
      <c r="E101" s="114"/>
      <c r="F101" s="114"/>
    </row>
    <row r="102" spans="1:6" s="96" customFormat="1">
      <c r="A102" s="110"/>
      <c r="B102" s="115" t="s">
        <v>129</v>
      </c>
      <c r="C102" s="112" t="s">
        <v>130</v>
      </c>
      <c r="D102" s="101">
        <v>26</v>
      </c>
      <c r="E102" s="114"/>
      <c r="F102" s="114"/>
    </row>
    <row r="103" spans="1:6" s="96" customFormat="1">
      <c r="A103" s="110"/>
      <c r="B103" s="115" t="s">
        <v>131</v>
      </c>
      <c r="C103" s="112" t="s">
        <v>130</v>
      </c>
      <c r="D103" s="101">
        <v>28</v>
      </c>
      <c r="E103" s="114"/>
      <c r="F103" s="114"/>
    </row>
    <row r="104" spans="1:6" s="96" customFormat="1">
      <c r="A104" s="110"/>
      <c r="B104" s="115" t="s">
        <v>132</v>
      </c>
      <c r="C104" s="112" t="s">
        <v>130</v>
      </c>
      <c r="D104" s="101">
        <v>46</v>
      </c>
      <c r="E104" s="114"/>
      <c r="F104" s="114"/>
    </row>
    <row r="105" spans="1:6" s="96" customFormat="1">
      <c r="A105" s="110"/>
      <c r="B105" s="115" t="s">
        <v>133</v>
      </c>
      <c r="C105" s="112" t="s">
        <v>130</v>
      </c>
      <c r="D105" s="101">
        <v>18</v>
      </c>
      <c r="E105" s="114"/>
      <c r="F105" s="114"/>
    </row>
    <row r="106" spans="1:6" s="96" customFormat="1">
      <c r="A106" s="110"/>
      <c r="B106" s="115" t="s">
        <v>134</v>
      </c>
      <c r="C106" s="112" t="s">
        <v>130</v>
      </c>
      <c r="D106" s="101">
        <v>16</v>
      </c>
      <c r="E106" s="114"/>
      <c r="F106" s="114"/>
    </row>
    <row r="107" spans="1:6" s="96" customFormat="1">
      <c r="A107" s="110"/>
      <c r="B107" s="115" t="s">
        <v>135</v>
      </c>
      <c r="C107" s="112" t="s">
        <v>130</v>
      </c>
      <c r="D107" s="101">
        <v>24</v>
      </c>
      <c r="E107" s="114"/>
      <c r="F107" s="114"/>
    </row>
    <row r="108" spans="1:6" s="96" customFormat="1">
      <c r="A108" s="110"/>
      <c r="B108" s="115"/>
      <c r="C108" s="112"/>
      <c r="D108" s="101"/>
      <c r="E108" s="114"/>
      <c r="F108" s="114"/>
    </row>
    <row r="109" spans="1:6" s="109" customFormat="1" ht="25.5">
      <c r="A109" s="104"/>
      <c r="B109" s="99" t="s">
        <v>136</v>
      </c>
      <c r="C109" s="106"/>
      <c r="D109" s="107"/>
      <c r="E109" s="108"/>
      <c r="F109" s="108"/>
    </row>
    <row r="110" spans="1:6" s="96" customFormat="1">
      <c r="A110" s="110"/>
      <c r="B110" s="115"/>
      <c r="C110" s="112"/>
      <c r="D110" s="113"/>
      <c r="E110" s="114"/>
      <c r="F110" s="114"/>
    </row>
    <row r="111" spans="1:6" s="96" customFormat="1" ht="51">
      <c r="A111" s="98" t="s">
        <v>137</v>
      </c>
      <c r="B111" s="115" t="s">
        <v>138</v>
      </c>
      <c r="C111" s="112"/>
      <c r="D111" s="113"/>
      <c r="E111" s="114"/>
      <c r="F111" s="114"/>
    </row>
    <row r="112" spans="1:6" s="96" customFormat="1">
      <c r="A112" s="98"/>
      <c r="B112" s="115"/>
      <c r="C112" s="112"/>
      <c r="D112" s="113"/>
      <c r="E112" s="114"/>
      <c r="F112" s="114"/>
    </row>
    <row r="113" spans="1:6" s="96" customFormat="1">
      <c r="A113" s="98"/>
      <c r="B113" s="115" t="s">
        <v>139</v>
      </c>
      <c r="C113" s="112"/>
      <c r="D113" s="113"/>
      <c r="E113" s="114"/>
      <c r="F113" s="114"/>
    </row>
    <row r="114" spans="1:6" s="96" customFormat="1">
      <c r="A114" s="98"/>
      <c r="B114" s="115" t="s">
        <v>140</v>
      </c>
      <c r="C114" s="112" t="s">
        <v>130</v>
      </c>
      <c r="D114" s="113">
        <v>35</v>
      </c>
      <c r="E114" s="114"/>
      <c r="F114" s="114"/>
    </row>
    <row r="115" spans="1:6" s="96" customFormat="1">
      <c r="A115" s="98"/>
      <c r="B115" s="115" t="s">
        <v>141</v>
      </c>
      <c r="C115" s="112" t="s">
        <v>130</v>
      </c>
      <c r="D115" s="113">
        <v>46</v>
      </c>
      <c r="E115" s="114"/>
      <c r="F115" s="114"/>
    </row>
    <row r="116" spans="1:6" s="121" customFormat="1" ht="13.5" customHeight="1">
      <c r="A116" s="116"/>
      <c r="B116" s="117"/>
      <c r="C116" s="118"/>
      <c r="D116" s="119"/>
      <c r="E116" s="120"/>
      <c r="F116" s="120"/>
    </row>
    <row r="117" spans="1:6" s="20" customFormat="1">
      <c r="A117" s="95" t="s">
        <v>142</v>
      </c>
      <c r="B117" s="122" t="s">
        <v>143</v>
      </c>
      <c r="C117" s="96"/>
      <c r="D117" s="123"/>
      <c r="E117" s="96"/>
      <c r="F117" s="96"/>
    </row>
    <row r="118" spans="1:6" s="20" customFormat="1" ht="63.75">
      <c r="A118" s="95"/>
      <c r="B118" s="87" t="s">
        <v>144</v>
      </c>
      <c r="C118" s="124" t="s">
        <v>145</v>
      </c>
      <c r="D118" s="123">
        <v>4</v>
      </c>
      <c r="E118" s="93"/>
      <c r="F118" s="93"/>
    </row>
    <row r="119" spans="1:6" s="85" customFormat="1" ht="19.5" customHeight="1">
      <c r="A119" s="125"/>
      <c r="B119" s="126"/>
      <c r="C119" s="127"/>
      <c r="D119" s="128"/>
      <c r="E119" s="26"/>
      <c r="F119" s="26"/>
    </row>
    <row r="120" spans="1:6" s="85" customFormat="1" ht="102" customHeight="1">
      <c r="A120" s="129" t="s">
        <v>146</v>
      </c>
      <c r="B120" s="130" t="s">
        <v>147</v>
      </c>
      <c r="C120" s="131"/>
      <c r="D120" s="119"/>
      <c r="E120" s="132"/>
      <c r="F120" s="132"/>
    </row>
    <row r="121" spans="1:6" s="85" customFormat="1" ht="52.5" customHeight="1">
      <c r="A121" s="129"/>
      <c r="B121" s="130" t="s">
        <v>148</v>
      </c>
      <c r="C121" s="131" t="s">
        <v>149</v>
      </c>
      <c r="D121" s="119">
        <v>4</v>
      </c>
      <c r="E121" s="132"/>
      <c r="F121" s="132"/>
    </row>
    <row r="122" spans="1:6" s="85" customFormat="1" ht="46.5" customHeight="1">
      <c r="A122" s="129"/>
      <c r="B122" s="130" t="s">
        <v>150</v>
      </c>
      <c r="C122" s="131" t="s">
        <v>149</v>
      </c>
      <c r="D122" s="119">
        <v>20</v>
      </c>
      <c r="E122" s="132"/>
      <c r="F122" s="132"/>
    </row>
    <row r="123" spans="1:6" s="85" customFormat="1" ht="13.5" customHeight="1">
      <c r="A123" s="133"/>
      <c r="B123" s="111"/>
      <c r="C123" s="124"/>
      <c r="D123" s="119"/>
      <c r="E123" s="134"/>
      <c r="F123" s="134"/>
    </row>
    <row r="124" spans="1:6" s="85" customFormat="1" ht="132" customHeight="1">
      <c r="A124" s="135" t="s">
        <v>151</v>
      </c>
      <c r="B124" s="136" t="s">
        <v>152</v>
      </c>
      <c r="C124" s="137" t="s">
        <v>153</v>
      </c>
      <c r="D124" s="119">
        <v>360</v>
      </c>
      <c r="E124" s="132"/>
      <c r="F124" s="132"/>
    </row>
    <row r="125" spans="1:6" s="85" customFormat="1" ht="13.5" customHeight="1">
      <c r="A125" s="133"/>
      <c r="B125" s="111"/>
      <c r="C125" s="124"/>
      <c r="D125" s="119"/>
      <c r="E125" s="134"/>
      <c r="F125" s="134"/>
    </row>
    <row r="126" spans="1:6" s="85" customFormat="1" ht="13.5" customHeight="1">
      <c r="A126" s="135"/>
      <c r="B126" s="138"/>
      <c r="C126" s="139"/>
      <c r="D126" s="128"/>
      <c r="E126" s="26"/>
      <c r="F126" s="26"/>
    </row>
    <row r="127" spans="1:6" s="121" customFormat="1" ht="92.25" customHeight="1">
      <c r="A127" s="140" t="s">
        <v>154</v>
      </c>
      <c r="B127" s="141" t="s">
        <v>155</v>
      </c>
      <c r="C127" s="142" t="s">
        <v>156</v>
      </c>
      <c r="D127" s="143">
        <v>1</v>
      </c>
      <c r="E127" s="144"/>
      <c r="F127" s="145"/>
    </row>
    <row r="128" spans="1:6" s="121" customFormat="1" ht="13.5" hidden="1" customHeight="1">
      <c r="A128" s="146"/>
      <c r="B128" s="147"/>
      <c r="C128" s="142"/>
      <c r="D128" s="148"/>
      <c r="E128" s="144"/>
      <c r="F128" s="149"/>
    </row>
    <row r="129" spans="1:6" s="121" customFormat="1" ht="13.5" customHeight="1">
      <c r="A129" s="150"/>
      <c r="B129" s="151"/>
      <c r="C129" s="152"/>
      <c r="D129" s="153"/>
      <c r="E129" s="154"/>
      <c r="F129" s="155"/>
    </row>
    <row r="130" spans="1:6" s="121" customFormat="1" ht="13.5" customHeight="1">
      <c r="A130" s="156" t="s">
        <v>0</v>
      </c>
      <c r="B130" s="157" t="s">
        <v>157</v>
      </c>
      <c r="C130" s="158"/>
      <c r="D130" s="159"/>
      <c r="E130" s="160" t="s">
        <v>3</v>
      </c>
      <c r="F130" s="161">
        <f>SUM(F99:F129)</f>
        <v>0</v>
      </c>
    </row>
    <row r="131" spans="1:6" s="85" customFormat="1" ht="15" customHeight="1">
      <c r="A131" s="162"/>
    </row>
    <row r="132" spans="1:6" s="85" customFormat="1" ht="15" customHeight="1">
      <c r="A132" s="162"/>
    </row>
    <row r="133" spans="1:6" s="85" customFormat="1" ht="15" customHeight="1">
      <c r="A133" s="162"/>
    </row>
    <row r="134" spans="1:6" s="85" customFormat="1" ht="15" customHeight="1">
      <c r="A134" s="162"/>
    </row>
    <row r="135" spans="1:6" s="85" customFormat="1" ht="15" customHeight="1">
      <c r="A135" s="162"/>
    </row>
    <row r="136" spans="1:6" s="85" customFormat="1" ht="15" customHeight="1">
      <c r="A136" s="162"/>
    </row>
    <row r="137" spans="1:6" s="85" customFormat="1" ht="15" customHeight="1">
      <c r="A137" s="162"/>
    </row>
    <row r="138" spans="1:6" s="85" customFormat="1" ht="15" customHeight="1">
      <c r="A138" s="162"/>
    </row>
    <row r="139" spans="1:6" s="85" customFormat="1" ht="15" customHeight="1">
      <c r="A139" s="162"/>
    </row>
    <row r="140" spans="1:6" s="85" customFormat="1" ht="15" customHeight="1">
      <c r="A140" s="162"/>
    </row>
    <row r="141" spans="1:6" s="85" customFormat="1" ht="15" customHeight="1">
      <c r="A141" s="162"/>
    </row>
    <row r="142" spans="1:6" s="85" customFormat="1" ht="15" customHeight="1">
      <c r="A142" s="162"/>
    </row>
    <row r="143" spans="1:6" s="85" customFormat="1" ht="15" customHeight="1">
      <c r="A143" s="162"/>
    </row>
    <row r="144" spans="1:6" s="85" customFormat="1" ht="15" customHeight="1">
      <c r="A144" s="162"/>
    </row>
    <row r="145" spans="1:1" s="85" customFormat="1" ht="15" customHeight="1">
      <c r="A145" s="162"/>
    </row>
    <row r="146" spans="1:1" s="85" customFormat="1" ht="15" customHeight="1">
      <c r="A146" s="162"/>
    </row>
    <row r="147" spans="1:1" s="85" customFormat="1" ht="15" customHeight="1">
      <c r="A147" s="162"/>
    </row>
    <row r="148" spans="1:1" s="85" customFormat="1" ht="15" customHeight="1">
      <c r="A148" s="162"/>
    </row>
    <row r="149" spans="1:1" s="85" customFormat="1" ht="15" customHeight="1">
      <c r="A149" s="162"/>
    </row>
    <row r="150" spans="1:1" s="85" customFormat="1" ht="15" customHeight="1">
      <c r="A150" s="162"/>
    </row>
    <row r="151" spans="1:1" s="85" customFormat="1" ht="15" customHeight="1">
      <c r="A151" s="162"/>
    </row>
    <row r="152" spans="1:1" s="85" customFormat="1" ht="15" customHeight="1">
      <c r="A152" s="162"/>
    </row>
    <row r="153" spans="1:1" s="85" customFormat="1" ht="15" customHeight="1">
      <c r="A153" s="162"/>
    </row>
    <row r="154" spans="1:1" s="85" customFormat="1" ht="15" customHeight="1">
      <c r="A154" s="162"/>
    </row>
    <row r="155" spans="1:1" s="85" customFormat="1" ht="15" customHeight="1">
      <c r="A155" s="162"/>
    </row>
    <row r="156" spans="1:1" s="85" customFormat="1" ht="15" customHeight="1">
      <c r="A156" s="162"/>
    </row>
    <row r="157" spans="1:1" s="85" customFormat="1" ht="15" customHeight="1">
      <c r="A157" s="162"/>
    </row>
    <row r="158" spans="1:1" s="85" customFormat="1" ht="15" customHeight="1">
      <c r="A158" s="162"/>
    </row>
    <row r="159" spans="1:1" s="85" customFormat="1" ht="15" customHeight="1">
      <c r="A159" s="162"/>
    </row>
    <row r="160" spans="1:1" s="85" customFormat="1" ht="15" customHeight="1">
      <c r="A160" s="162"/>
    </row>
    <row r="161" spans="1:1" s="85" customFormat="1" ht="15" customHeight="1">
      <c r="A161" s="162"/>
    </row>
    <row r="162" spans="1:1" s="85" customFormat="1" ht="15" customHeight="1">
      <c r="A162" s="162"/>
    </row>
    <row r="163" spans="1:1" s="85" customFormat="1" ht="15" customHeight="1">
      <c r="A163" s="162"/>
    </row>
    <row r="164" spans="1:1" s="85" customFormat="1" ht="15" customHeight="1">
      <c r="A164" s="162"/>
    </row>
    <row r="165" spans="1:1" s="85" customFormat="1" ht="15" customHeight="1">
      <c r="A165" s="162"/>
    </row>
    <row r="166" spans="1:1" s="85" customFormat="1" ht="15" customHeight="1">
      <c r="A166" s="162"/>
    </row>
    <row r="167" spans="1:1" s="85" customFormat="1" ht="15" customHeight="1">
      <c r="A167" s="162"/>
    </row>
    <row r="168" spans="1:1" s="85" customFormat="1" ht="15" customHeight="1">
      <c r="A168" s="162"/>
    </row>
    <row r="169" spans="1:1" s="85" customFormat="1" ht="15" customHeight="1">
      <c r="A169" s="162"/>
    </row>
    <row r="170" spans="1:1" s="85" customFormat="1" ht="15" customHeight="1">
      <c r="A170" s="162"/>
    </row>
    <row r="171" spans="1:1" s="85" customFormat="1" ht="15" customHeight="1">
      <c r="A171" s="162"/>
    </row>
    <row r="172" spans="1:1" s="85" customFormat="1" ht="15" customHeight="1">
      <c r="A172" s="162"/>
    </row>
    <row r="173" spans="1:1" s="85" customFormat="1" ht="15" customHeight="1">
      <c r="A173" s="162"/>
    </row>
    <row r="174" spans="1:1" s="85" customFormat="1" ht="15" customHeight="1">
      <c r="A174" s="162"/>
    </row>
    <row r="175" spans="1:1" s="85" customFormat="1" ht="15" customHeight="1">
      <c r="A175" s="162"/>
    </row>
    <row r="176" spans="1:1" s="85" customFormat="1" ht="15" customHeight="1">
      <c r="A176" s="162"/>
    </row>
    <row r="177" spans="1:1" s="85" customFormat="1" ht="15" customHeight="1">
      <c r="A177" s="162"/>
    </row>
    <row r="178" spans="1:1" s="85" customFormat="1" ht="15" customHeight="1">
      <c r="A178" s="162"/>
    </row>
    <row r="179" spans="1:1" s="85" customFormat="1" ht="15" customHeight="1">
      <c r="A179" s="162"/>
    </row>
    <row r="180" spans="1:1" s="85" customFormat="1" ht="15" customHeight="1">
      <c r="A180" s="162"/>
    </row>
    <row r="181" spans="1:1" s="85" customFormat="1" ht="15" customHeight="1">
      <c r="A181" s="162"/>
    </row>
    <row r="182" spans="1:1" s="85" customFormat="1" ht="15" customHeight="1">
      <c r="A182" s="162"/>
    </row>
    <row r="183" spans="1:1" s="85" customFormat="1" ht="15" customHeight="1">
      <c r="A183" s="162"/>
    </row>
    <row r="184" spans="1:1" s="85" customFormat="1" ht="15" customHeight="1">
      <c r="A184" s="162"/>
    </row>
    <row r="185" spans="1:1" s="85" customFormat="1" ht="15" customHeight="1">
      <c r="A185" s="162"/>
    </row>
    <row r="186" spans="1:1" s="85" customFormat="1" ht="15" customHeight="1">
      <c r="A186" s="162"/>
    </row>
    <row r="187" spans="1:1" s="85" customFormat="1" ht="15" customHeight="1">
      <c r="A187" s="162"/>
    </row>
    <row r="188" spans="1:1" s="85" customFormat="1" ht="15" customHeight="1">
      <c r="A188" s="162"/>
    </row>
    <row r="189" spans="1:1" s="85" customFormat="1" ht="15" customHeight="1">
      <c r="A189" s="162"/>
    </row>
    <row r="190" spans="1:1" s="85" customFormat="1" ht="15" customHeight="1">
      <c r="A190" s="162"/>
    </row>
    <row r="191" spans="1:1" s="85" customFormat="1" ht="15" customHeight="1">
      <c r="A191" s="162"/>
    </row>
    <row r="192" spans="1:1" s="85" customFormat="1" ht="15" customHeight="1">
      <c r="A192" s="162"/>
    </row>
    <row r="193" spans="1:1" s="85" customFormat="1" ht="15" customHeight="1">
      <c r="A193" s="162"/>
    </row>
    <row r="194" spans="1:1" s="85" customFormat="1" ht="15" customHeight="1">
      <c r="A194" s="162"/>
    </row>
    <row r="195" spans="1:1" s="85" customFormat="1" ht="15" customHeight="1">
      <c r="A195" s="162"/>
    </row>
    <row r="196" spans="1:1" s="85" customFormat="1" ht="15" customHeight="1">
      <c r="A196" s="162"/>
    </row>
    <row r="197" spans="1:1" s="85" customFormat="1" ht="15" customHeight="1">
      <c r="A197" s="162"/>
    </row>
    <row r="198" spans="1:1" s="85" customFormat="1" ht="15" customHeight="1">
      <c r="A198" s="162"/>
    </row>
    <row r="199" spans="1:1" s="85" customFormat="1" ht="15" customHeight="1">
      <c r="A199" s="162"/>
    </row>
    <row r="200" spans="1:1" s="85" customFormat="1" ht="15" customHeight="1">
      <c r="A200" s="162"/>
    </row>
    <row r="201" spans="1:1" s="85" customFormat="1" ht="15" customHeight="1">
      <c r="A201" s="162"/>
    </row>
    <row r="202" spans="1:1" s="85" customFormat="1" ht="15" customHeight="1">
      <c r="A202" s="162"/>
    </row>
    <row r="203" spans="1:1" s="85" customFormat="1" ht="15" customHeight="1">
      <c r="A203" s="162"/>
    </row>
    <row r="204" spans="1:1" s="85" customFormat="1" ht="15" customHeight="1">
      <c r="A204" s="162"/>
    </row>
    <row r="205" spans="1:1" s="85" customFormat="1" ht="15" customHeight="1">
      <c r="A205" s="162"/>
    </row>
    <row r="206" spans="1:1" s="85" customFormat="1" ht="15" customHeight="1">
      <c r="A206" s="162"/>
    </row>
    <row r="207" spans="1:1" s="85" customFormat="1" ht="15" customHeight="1">
      <c r="A207" s="162"/>
    </row>
    <row r="208" spans="1:1" s="85" customFormat="1" ht="15" customHeight="1">
      <c r="A208" s="162"/>
    </row>
    <row r="209" spans="1:1" s="85" customFormat="1" ht="15" customHeight="1">
      <c r="A209" s="162"/>
    </row>
    <row r="210" spans="1:1" s="85" customFormat="1" ht="15" customHeight="1">
      <c r="A210" s="162"/>
    </row>
    <row r="211" spans="1:1" s="85" customFormat="1" ht="15" customHeight="1">
      <c r="A211" s="162"/>
    </row>
    <row r="212" spans="1:1" s="85" customFormat="1" ht="15" customHeight="1">
      <c r="A212" s="162"/>
    </row>
    <row r="213" spans="1:1" s="85" customFormat="1" ht="15" customHeight="1">
      <c r="A213" s="162"/>
    </row>
    <row r="214" spans="1:1" s="85" customFormat="1" ht="15" customHeight="1">
      <c r="A214" s="162"/>
    </row>
    <row r="215" spans="1:1" s="85" customFormat="1" ht="15" customHeight="1">
      <c r="A215" s="162"/>
    </row>
    <row r="216" spans="1:1" s="85" customFormat="1" ht="15" customHeight="1">
      <c r="A216" s="162"/>
    </row>
    <row r="217" spans="1:1" s="85" customFormat="1" ht="15" customHeight="1">
      <c r="A217" s="162"/>
    </row>
    <row r="218" spans="1:1" s="85" customFormat="1" ht="15" customHeight="1">
      <c r="A218" s="162"/>
    </row>
    <row r="219" spans="1:1" s="85" customFormat="1" ht="15" customHeight="1">
      <c r="A219" s="162"/>
    </row>
    <row r="220" spans="1:1" s="85" customFormat="1" ht="15" customHeight="1">
      <c r="A220" s="162"/>
    </row>
    <row r="221" spans="1:1" s="85" customFormat="1" ht="15" customHeight="1">
      <c r="A221" s="162"/>
    </row>
    <row r="222" spans="1:1" s="85" customFormat="1" ht="15" customHeight="1">
      <c r="A222" s="162"/>
    </row>
    <row r="223" spans="1:1" s="85" customFormat="1" ht="15" customHeight="1">
      <c r="A223" s="162"/>
    </row>
    <row r="224" spans="1:1" s="85" customFormat="1" ht="15" customHeight="1">
      <c r="A224" s="162"/>
    </row>
    <row r="225" spans="1:1" s="85" customFormat="1" ht="15" customHeight="1">
      <c r="A225" s="162"/>
    </row>
    <row r="226" spans="1:1" s="85" customFormat="1" ht="15" customHeight="1">
      <c r="A226" s="162"/>
    </row>
    <row r="227" spans="1:1" s="85" customFormat="1" ht="15" customHeight="1">
      <c r="A227" s="162"/>
    </row>
    <row r="228" spans="1:1" s="85" customFormat="1" ht="15" customHeight="1">
      <c r="A228" s="162"/>
    </row>
    <row r="229" spans="1:1" s="85" customFormat="1" ht="15" customHeight="1">
      <c r="A229" s="162"/>
    </row>
    <row r="230" spans="1:1" s="85" customFormat="1" ht="15" customHeight="1">
      <c r="A230" s="162"/>
    </row>
    <row r="231" spans="1:1" s="85" customFormat="1" ht="15" customHeight="1">
      <c r="A231" s="162"/>
    </row>
    <row r="232" spans="1:1" s="85" customFormat="1" ht="15" customHeight="1">
      <c r="A232" s="162"/>
    </row>
    <row r="233" spans="1:1" s="85" customFormat="1" ht="15" customHeight="1">
      <c r="A233" s="162"/>
    </row>
    <row r="234" spans="1:1" s="85" customFormat="1" ht="15" customHeight="1">
      <c r="A234" s="162"/>
    </row>
    <row r="235" spans="1:1" s="85" customFormat="1" ht="15" customHeight="1">
      <c r="A235" s="162"/>
    </row>
    <row r="236" spans="1:1" s="85" customFormat="1" ht="15" customHeight="1">
      <c r="A236" s="162"/>
    </row>
    <row r="237" spans="1:1" s="85" customFormat="1" ht="15" customHeight="1">
      <c r="A237" s="162"/>
    </row>
    <row r="238" spans="1:1" s="85" customFormat="1" ht="15" customHeight="1">
      <c r="A238" s="162"/>
    </row>
    <row r="239" spans="1:1" s="85" customFormat="1" ht="15" customHeight="1">
      <c r="A239" s="162"/>
    </row>
    <row r="240" spans="1:1" s="85" customFormat="1" ht="15" customHeight="1">
      <c r="A240" s="162"/>
    </row>
    <row r="241" spans="1:1" s="85" customFormat="1" ht="15" customHeight="1">
      <c r="A241" s="162"/>
    </row>
    <row r="242" spans="1:1" s="85" customFormat="1" ht="15" customHeight="1">
      <c r="A242" s="162"/>
    </row>
    <row r="243" spans="1:1" s="85" customFormat="1" ht="15" customHeight="1">
      <c r="A243" s="162"/>
    </row>
    <row r="244" spans="1:1" s="85" customFormat="1" ht="15" customHeight="1">
      <c r="A244" s="162"/>
    </row>
    <row r="245" spans="1:1" s="85" customFormat="1" ht="15" customHeight="1">
      <c r="A245" s="162"/>
    </row>
    <row r="246" spans="1:1" s="85" customFormat="1" ht="15" customHeight="1">
      <c r="A246" s="162"/>
    </row>
    <row r="247" spans="1:1" s="85" customFormat="1" ht="15" customHeight="1">
      <c r="A247" s="162"/>
    </row>
    <row r="248" spans="1:1" s="85" customFormat="1" ht="15" customHeight="1">
      <c r="A248" s="162"/>
    </row>
    <row r="249" spans="1:1" s="85" customFormat="1" ht="15" customHeight="1">
      <c r="A249" s="162"/>
    </row>
    <row r="250" spans="1:1" s="85" customFormat="1" ht="15" customHeight="1">
      <c r="A250" s="162"/>
    </row>
    <row r="251" spans="1:1" s="85" customFormat="1" ht="15" customHeight="1">
      <c r="A251" s="162"/>
    </row>
    <row r="252" spans="1:1" s="85" customFormat="1" ht="15" customHeight="1">
      <c r="A252" s="162"/>
    </row>
    <row r="253" spans="1:1" s="85" customFormat="1" ht="15" customHeight="1">
      <c r="A253" s="162"/>
    </row>
    <row r="254" spans="1:1" s="85" customFormat="1" ht="15" customHeight="1">
      <c r="A254" s="162"/>
    </row>
    <row r="255" spans="1:1" s="85" customFormat="1" ht="15" customHeight="1">
      <c r="A255" s="162"/>
    </row>
    <row r="256" spans="1:1" s="85" customFormat="1" ht="15" customHeight="1">
      <c r="A256" s="162"/>
    </row>
    <row r="257" spans="1:1" s="85" customFormat="1" ht="15" customHeight="1">
      <c r="A257" s="162"/>
    </row>
    <row r="258" spans="1:1" s="85" customFormat="1" ht="15" customHeight="1">
      <c r="A258" s="162"/>
    </row>
    <row r="259" spans="1:1" s="85" customFormat="1" ht="15" customHeight="1">
      <c r="A259" s="162"/>
    </row>
    <row r="260" spans="1:1" s="85" customFormat="1" ht="15" customHeight="1">
      <c r="A260" s="162"/>
    </row>
    <row r="261" spans="1:1" s="85" customFormat="1" ht="15" customHeight="1">
      <c r="A261" s="162"/>
    </row>
    <row r="262" spans="1:1" s="85" customFormat="1" ht="15" customHeight="1">
      <c r="A262" s="162"/>
    </row>
    <row r="263" spans="1:1" s="85" customFormat="1" ht="15" customHeight="1">
      <c r="A263" s="162"/>
    </row>
    <row r="264" spans="1:1" s="85" customFormat="1" ht="15" customHeight="1">
      <c r="A264" s="162"/>
    </row>
    <row r="265" spans="1:1" s="85" customFormat="1" ht="15" customHeight="1">
      <c r="A265" s="162"/>
    </row>
    <row r="266" spans="1:1" s="85" customFormat="1" ht="15" customHeight="1">
      <c r="A266" s="162"/>
    </row>
    <row r="267" spans="1:1" s="85" customFormat="1" ht="15" customHeight="1">
      <c r="A267" s="162"/>
    </row>
    <row r="268" spans="1:1" s="85" customFormat="1" ht="15" customHeight="1">
      <c r="A268" s="162"/>
    </row>
    <row r="269" spans="1:1" s="85" customFormat="1" ht="15" customHeight="1">
      <c r="A269" s="162"/>
    </row>
    <row r="270" spans="1:1" s="85" customFormat="1" ht="15" customHeight="1">
      <c r="A270" s="162"/>
    </row>
    <row r="271" spans="1:1" s="85" customFormat="1" ht="15" customHeight="1">
      <c r="A271" s="162"/>
    </row>
    <row r="272" spans="1:1" s="85" customFormat="1" ht="15" customHeight="1">
      <c r="A272" s="162"/>
    </row>
    <row r="273" spans="1:1" s="85" customFormat="1" ht="15" customHeight="1">
      <c r="A273" s="162"/>
    </row>
    <row r="274" spans="1:1" s="85" customFormat="1" ht="15" customHeight="1">
      <c r="A274" s="162"/>
    </row>
    <row r="275" spans="1:1" s="85" customFormat="1" ht="15" customHeight="1">
      <c r="A275" s="162"/>
    </row>
    <row r="276" spans="1:1" s="85" customFormat="1" ht="15" customHeight="1">
      <c r="A276" s="162"/>
    </row>
    <row r="277" spans="1:1" s="85" customFormat="1" ht="15" customHeight="1">
      <c r="A277" s="162"/>
    </row>
    <row r="278" spans="1:1" s="85" customFormat="1" ht="15" customHeight="1">
      <c r="A278" s="162"/>
    </row>
    <row r="279" spans="1:1" s="85" customFormat="1" ht="15" customHeight="1">
      <c r="A279" s="162"/>
    </row>
    <row r="280" spans="1:1" s="85" customFormat="1" ht="15" customHeight="1">
      <c r="A280" s="162"/>
    </row>
    <row r="281" spans="1:1" s="85" customFormat="1" ht="15" customHeight="1">
      <c r="A281" s="162"/>
    </row>
    <row r="282" spans="1:1" s="85" customFormat="1" ht="15" customHeight="1">
      <c r="A282" s="162"/>
    </row>
    <row r="283" spans="1:1" s="85" customFormat="1" ht="15" customHeight="1">
      <c r="A283" s="162"/>
    </row>
    <row r="284" spans="1:1" s="85" customFormat="1" ht="15" customHeight="1">
      <c r="A284" s="162"/>
    </row>
    <row r="285" spans="1:1" s="85" customFormat="1" ht="15" customHeight="1">
      <c r="A285" s="162"/>
    </row>
    <row r="286" spans="1:1" s="85" customFormat="1" ht="15" customHeight="1">
      <c r="A286" s="162"/>
    </row>
    <row r="287" spans="1:1" s="85" customFormat="1" ht="15" customHeight="1">
      <c r="A287" s="162"/>
    </row>
    <row r="288" spans="1:1" s="85" customFormat="1" ht="15" customHeight="1">
      <c r="A288" s="162"/>
    </row>
    <row r="289" spans="1:1" s="85" customFormat="1" ht="15" customHeight="1">
      <c r="A289" s="162"/>
    </row>
    <row r="290" spans="1:1" s="85" customFormat="1" ht="15" customHeight="1">
      <c r="A290" s="162"/>
    </row>
    <row r="291" spans="1:1" s="85" customFormat="1" ht="15" customHeight="1">
      <c r="A291" s="162"/>
    </row>
    <row r="292" spans="1:1" s="85" customFormat="1" ht="15" customHeight="1">
      <c r="A292" s="162"/>
    </row>
    <row r="293" spans="1:1" s="85" customFormat="1" ht="15" customHeight="1">
      <c r="A293" s="162"/>
    </row>
    <row r="294" spans="1:1" s="85" customFormat="1" ht="15" customHeight="1">
      <c r="A294" s="162"/>
    </row>
    <row r="295" spans="1:1" s="85" customFormat="1" ht="15" customHeight="1">
      <c r="A295" s="162"/>
    </row>
    <row r="296" spans="1:1" s="85" customFormat="1" ht="15" customHeight="1">
      <c r="A296" s="162"/>
    </row>
    <row r="297" spans="1:1" s="85" customFormat="1" ht="15" customHeight="1">
      <c r="A297" s="162"/>
    </row>
    <row r="298" spans="1:1" s="85" customFormat="1" ht="15" customHeight="1">
      <c r="A298" s="162"/>
    </row>
    <row r="299" spans="1:1" s="85" customFormat="1" ht="15" customHeight="1">
      <c r="A299" s="162"/>
    </row>
    <row r="300" spans="1:1" s="85" customFormat="1" ht="15" customHeight="1">
      <c r="A300" s="162"/>
    </row>
    <row r="301" spans="1:1" s="85" customFormat="1" ht="15" customHeight="1">
      <c r="A301" s="162"/>
    </row>
    <row r="302" spans="1:1" s="85" customFormat="1" ht="15" customHeight="1">
      <c r="A302" s="162"/>
    </row>
    <row r="303" spans="1:1" s="85" customFormat="1" ht="15" customHeight="1">
      <c r="A303" s="162"/>
    </row>
    <row r="304" spans="1:1" s="85" customFormat="1" ht="15" customHeight="1">
      <c r="A304" s="162"/>
    </row>
    <row r="305" spans="1:1" s="85" customFormat="1" ht="15" customHeight="1">
      <c r="A305" s="162"/>
    </row>
    <row r="306" spans="1:1" s="85" customFormat="1" ht="15" customHeight="1">
      <c r="A306" s="162"/>
    </row>
    <row r="307" spans="1:1" s="85" customFormat="1" ht="15" customHeight="1">
      <c r="A307" s="162"/>
    </row>
    <row r="308" spans="1:1" s="85" customFormat="1" ht="15" customHeight="1">
      <c r="A308" s="162"/>
    </row>
    <row r="309" spans="1:1" s="85" customFormat="1" ht="15" customHeight="1">
      <c r="A309" s="162"/>
    </row>
    <row r="310" spans="1:1" s="85" customFormat="1" ht="15" customHeight="1">
      <c r="A310" s="162"/>
    </row>
    <row r="311" spans="1:1" s="85" customFormat="1" ht="15" customHeight="1">
      <c r="A311" s="162"/>
    </row>
    <row r="312" spans="1:1" s="85" customFormat="1" ht="15" customHeight="1">
      <c r="A312" s="162"/>
    </row>
    <row r="313" spans="1:1" s="85" customFormat="1" ht="15" customHeight="1">
      <c r="A313" s="162"/>
    </row>
    <row r="314" spans="1:1" s="85" customFormat="1" ht="15" customHeight="1">
      <c r="A314" s="162"/>
    </row>
    <row r="315" spans="1:1" s="85" customFormat="1" ht="15" customHeight="1">
      <c r="A315" s="162"/>
    </row>
    <row r="316" spans="1:1" s="85" customFormat="1" ht="15" customHeight="1">
      <c r="A316" s="162"/>
    </row>
    <row r="317" spans="1:1" s="85" customFormat="1" ht="15" customHeight="1">
      <c r="A317" s="162"/>
    </row>
    <row r="318" spans="1:1" s="85" customFormat="1" ht="15" customHeight="1">
      <c r="A318" s="162"/>
    </row>
    <row r="319" spans="1:1" s="85" customFormat="1" ht="15" customHeight="1">
      <c r="A319" s="162"/>
    </row>
    <row r="320" spans="1:1" s="85" customFormat="1" ht="15" customHeight="1">
      <c r="A320" s="162"/>
    </row>
    <row r="321" spans="1:1" s="85" customFormat="1" ht="15" customHeight="1">
      <c r="A321" s="162"/>
    </row>
    <row r="322" spans="1:1" s="85" customFormat="1" ht="15" customHeight="1">
      <c r="A322" s="162"/>
    </row>
    <row r="323" spans="1:1" s="85" customFormat="1" ht="15" customHeight="1">
      <c r="A323" s="162"/>
    </row>
    <row r="324" spans="1:1" s="85" customFormat="1" ht="15" customHeight="1">
      <c r="A324" s="162"/>
    </row>
    <row r="325" spans="1:1" s="85" customFormat="1" ht="15" customHeight="1">
      <c r="A325" s="162"/>
    </row>
    <row r="326" spans="1:1" s="85" customFormat="1" ht="15" customHeight="1">
      <c r="A326" s="162"/>
    </row>
    <row r="327" spans="1:1" s="85" customFormat="1" ht="15" customHeight="1">
      <c r="A327" s="162"/>
    </row>
    <row r="328" spans="1:1" s="85" customFormat="1" ht="15" customHeight="1">
      <c r="A328" s="162"/>
    </row>
    <row r="329" spans="1:1" s="85" customFormat="1" ht="15" customHeight="1">
      <c r="A329" s="162"/>
    </row>
    <row r="330" spans="1:1" s="85" customFormat="1" ht="15" customHeight="1">
      <c r="A330" s="162"/>
    </row>
    <row r="331" spans="1:1" s="85" customFormat="1" ht="15" customHeight="1">
      <c r="A331" s="162"/>
    </row>
    <row r="332" spans="1:1" s="85" customFormat="1" ht="15" customHeight="1">
      <c r="A332" s="162"/>
    </row>
    <row r="333" spans="1:1" s="85" customFormat="1" ht="15" customHeight="1">
      <c r="A333" s="162"/>
    </row>
    <row r="334" spans="1:1" s="85" customFormat="1" ht="15" customHeight="1">
      <c r="A334" s="162"/>
    </row>
    <row r="335" spans="1:1" s="85" customFormat="1" ht="15" customHeight="1">
      <c r="A335" s="162"/>
    </row>
    <row r="336" spans="1:1" s="85" customFormat="1" ht="15" customHeight="1">
      <c r="A336" s="162"/>
    </row>
    <row r="337" spans="1:1" s="85" customFormat="1" ht="15" customHeight="1">
      <c r="A337" s="162"/>
    </row>
    <row r="338" spans="1:1" s="85" customFormat="1" ht="15" customHeight="1">
      <c r="A338" s="162"/>
    </row>
    <row r="339" spans="1:1" s="85" customFormat="1" ht="15" customHeight="1">
      <c r="A339" s="162"/>
    </row>
    <row r="340" spans="1:1" s="85" customFormat="1" ht="15" customHeight="1">
      <c r="A340" s="162"/>
    </row>
    <row r="341" spans="1:1" s="85" customFormat="1" ht="15" customHeight="1">
      <c r="A341" s="162"/>
    </row>
    <row r="342" spans="1:1" s="85" customFormat="1" ht="15" customHeight="1">
      <c r="A342" s="162"/>
    </row>
    <row r="343" spans="1:1" s="85" customFormat="1" ht="15" customHeight="1">
      <c r="A343" s="162"/>
    </row>
    <row r="344" spans="1:1" s="85" customFormat="1" ht="15" customHeight="1">
      <c r="A344" s="162"/>
    </row>
    <row r="345" spans="1:1" s="85" customFormat="1" ht="15" customHeight="1">
      <c r="A345" s="162"/>
    </row>
    <row r="346" spans="1:1" s="85" customFormat="1" ht="15" customHeight="1">
      <c r="A346" s="162"/>
    </row>
    <row r="347" spans="1:1" s="85" customFormat="1" ht="15" customHeight="1">
      <c r="A347" s="162"/>
    </row>
    <row r="348" spans="1:1" s="85" customFormat="1" ht="15" customHeight="1">
      <c r="A348" s="162"/>
    </row>
    <row r="349" spans="1:1" s="85" customFormat="1" ht="15" customHeight="1">
      <c r="A349" s="162"/>
    </row>
    <row r="350" spans="1:1" s="85" customFormat="1" ht="15" customHeight="1">
      <c r="A350" s="162"/>
    </row>
    <row r="351" spans="1:1" s="85" customFormat="1" ht="15" customHeight="1">
      <c r="A351" s="162"/>
    </row>
    <row r="352" spans="1:1" s="85" customFormat="1" ht="15" customHeight="1">
      <c r="A352" s="162"/>
    </row>
    <row r="353" spans="1:1" s="85" customFormat="1" ht="15" customHeight="1">
      <c r="A353" s="162"/>
    </row>
    <row r="354" spans="1:1" s="85" customFormat="1" ht="15" customHeight="1">
      <c r="A354" s="162"/>
    </row>
    <row r="355" spans="1:1" s="85" customFormat="1" ht="15" customHeight="1">
      <c r="A355" s="162"/>
    </row>
    <row r="356" spans="1:1" s="85" customFormat="1" ht="15" customHeight="1">
      <c r="A356" s="162"/>
    </row>
    <row r="357" spans="1:1" s="85" customFormat="1" ht="15" customHeight="1">
      <c r="A357" s="162"/>
    </row>
    <row r="358" spans="1:1" s="85" customFormat="1" ht="15" customHeight="1">
      <c r="A358" s="162"/>
    </row>
    <row r="359" spans="1:1" s="85" customFormat="1" ht="15" customHeight="1">
      <c r="A359" s="162"/>
    </row>
    <row r="360" spans="1:1" s="85" customFormat="1" ht="15" customHeight="1">
      <c r="A360" s="162"/>
    </row>
    <row r="361" spans="1:1" s="85" customFormat="1" ht="15" customHeight="1">
      <c r="A361" s="162"/>
    </row>
    <row r="362" spans="1:1" s="85" customFormat="1" ht="15" customHeight="1">
      <c r="A362" s="162"/>
    </row>
    <row r="363" spans="1:1" s="85" customFormat="1" ht="15" customHeight="1">
      <c r="A363" s="162"/>
    </row>
    <row r="364" spans="1:1" s="85" customFormat="1" ht="15" customHeight="1">
      <c r="A364" s="162"/>
    </row>
    <row r="365" spans="1:1" s="85" customFormat="1" ht="15" customHeight="1">
      <c r="A365" s="162"/>
    </row>
    <row r="366" spans="1:1" s="85" customFormat="1" ht="15" customHeight="1">
      <c r="A366" s="162"/>
    </row>
    <row r="367" spans="1:1" s="85" customFormat="1" ht="15" customHeight="1">
      <c r="A367" s="162"/>
    </row>
    <row r="368" spans="1:1" s="85" customFormat="1" ht="15" customHeight="1">
      <c r="A368" s="162"/>
    </row>
    <row r="369" spans="1:1" s="85" customFormat="1" ht="15" customHeight="1">
      <c r="A369" s="162"/>
    </row>
    <row r="370" spans="1:1" s="85" customFormat="1" ht="15" customHeight="1">
      <c r="A370" s="162"/>
    </row>
    <row r="371" spans="1:1" s="85" customFormat="1" ht="15" customHeight="1">
      <c r="A371" s="162"/>
    </row>
    <row r="372" spans="1:1" s="85" customFormat="1" ht="15" customHeight="1">
      <c r="A372" s="162"/>
    </row>
    <row r="373" spans="1:1" s="85" customFormat="1" ht="15" customHeight="1">
      <c r="A373" s="162"/>
    </row>
    <row r="374" spans="1:1" s="85" customFormat="1" ht="15" customHeight="1">
      <c r="A374" s="162"/>
    </row>
    <row r="375" spans="1:1" s="85" customFormat="1" ht="15" customHeight="1">
      <c r="A375" s="162"/>
    </row>
    <row r="376" spans="1:1" s="85" customFormat="1" ht="15" customHeight="1">
      <c r="A376" s="162"/>
    </row>
    <row r="377" spans="1:1" s="85" customFormat="1" ht="15" customHeight="1">
      <c r="A377" s="162"/>
    </row>
    <row r="378" spans="1:1" s="85" customFormat="1" ht="15" customHeight="1">
      <c r="A378" s="162"/>
    </row>
    <row r="379" spans="1:1" s="85" customFormat="1" ht="15" customHeight="1">
      <c r="A379" s="162"/>
    </row>
    <row r="380" spans="1:1" s="85" customFormat="1" ht="15" customHeight="1">
      <c r="A380" s="162"/>
    </row>
    <row r="381" spans="1:1" s="85" customFormat="1" ht="15" customHeight="1">
      <c r="A381" s="162"/>
    </row>
    <row r="382" spans="1:1" s="85" customFormat="1" ht="15" customHeight="1">
      <c r="A382" s="162"/>
    </row>
    <row r="383" spans="1:1" s="85" customFormat="1" ht="15" customHeight="1">
      <c r="A383" s="162"/>
    </row>
    <row r="384" spans="1:1" s="85" customFormat="1" ht="15" customHeight="1">
      <c r="A384" s="162"/>
    </row>
    <row r="385" spans="1:1" s="85" customFormat="1" ht="15" customHeight="1">
      <c r="A385" s="162"/>
    </row>
    <row r="386" spans="1:1" s="85" customFormat="1" ht="15" customHeight="1">
      <c r="A386" s="162"/>
    </row>
    <row r="387" spans="1:1" s="85" customFormat="1" ht="15" customHeight="1">
      <c r="A387" s="162"/>
    </row>
    <row r="388" spans="1:1" s="85" customFormat="1" ht="15" customHeight="1">
      <c r="A388" s="162"/>
    </row>
    <row r="389" spans="1:1" s="85" customFormat="1" ht="15" customHeight="1">
      <c r="A389" s="162"/>
    </row>
    <row r="390" spans="1:1" s="85" customFormat="1" ht="15" customHeight="1">
      <c r="A390" s="162"/>
    </row>
    <row r="391" spans="1:1" s="85" customFormat="1" ht="15" customHeight="1">
      <c r="A391" s="162"/>
    </row>
    <row r="392" spans="1:1" s="85" customFormat="1" ht="15" customHeight="1">
      <c r="A392" s="162"/>
    </row>
    <row r="393" spans="1:1" s="85" customFormat="1" ht="15" customHeight="1">
      <c r="A393" s="162"/>
    </row>
    <row r="394" spans="1:1" s="85" customFormat="1" ht="15" customHeight="1">
      <c r="A394" s="162"/>
    </row>
    <row r="395" spans="1:1" s="85" customFormat="1" ht="15" customHeight="1">
      <c r="A395" s="162"/>
    </row>
    <row r="396" spans="1:1" s="85" customFormat="1" ht="15" customHeight="1">
      <c r="A396" s="162"/>
    </row>
    <row r="397" spans="1:1" s="85" customFormat="1" ht="15" customHeight="1">
      <c r="A397" s="162"/>
    </row>
    <row r="398" spans="1:1" s="85" customFormat="1" ht="15" customHeight="1">
      <c r="A398" s="162"/>
    </row>
    <row r="399" spans="1:1" s="85" customFormat="1" ht="15" customHeight="1">
      <c r="A399" s="162"/>
    </row>
    <row r="400" spans="1:1" s="85" customFormat="1" ht="15" customHeight="1">
      <c r="A400" s="162"/>
    </row>
    <row r="401" spans="1:1" s="85" customFormat="1" ht="15" customHeight="1">
      <c r="A401" s="162"/>
    </row>
    <row r="402" spans="1:1" s="85" customFormat="1" ht="15" customHeight="1">
      <c r="A402" s="162"/>
    </row>
    <row r="403" spans="1:1" s="85" customFormat="1" ht="15" customHeight="1">
      <c r="A403" s="162"/>
    </row>
    <row r="404" spans="1:1" s="85" customFormat="1" ht="15" customHeight="1">
      <c r="A404" s="162"/>
    </row>
    <row r="405" spans="1:1" s="85" customFormat="1" ht="15" customHeight="1">
      <c r="A405" s="162"/>
    </row>
    <row r="406" spans="1:1" s="85" customFormat="1" ht="15" customHeight="1">
      <c r="A406" s="162"/>
    </row>
    <row r="407" spans="1:1" s="85" customFormat="1" ht="15" customHeight="1">
      <c r="A407" s="162"/>
    </row>
    <row r="408" spans="1:1" s="85" customFormat="1" ht="15" customHeight="1">
      <c r="A408" s="162"/>
    </row>
    <row r="409" spans="1:1" s="85" customFormat="1" ht="15" customHeight="1">
      <c r="A409" s="162"/>
    </row>
    <row r="410" spans="1:1" s="85" customFormat="1" ht="15" customHeight="1">
      <c r="A410" s="162"/>
    </row>
    <row r="411" spans="1:1" s="85" customFormat="1" ht="15" customHeight="1">
      <c r="A411" s="162"/>
    </row>
    <row r="412" spans="1:1" s="85" customFormat="1" ht="15" customHeight="1">
      <c r="A412" s="162"/>
    </row>
    <row r="413" spans="1:1" s="85" customFormat="1" ht="15" customHeight="1">
      <c r="A413" s="162"/>
    </row>
    <row r="414" spans="1:1" s="85" customFormat="1" ht="15" customHeight="1">
      <c r="A414" s="162"/>
    </row>
    <row r="415" spans="1:1" s="85" customFormat="1" ht="15" customHeight="1">
      <c r="A415" s="162"/>
    </row>
    <row r="416" spans="1:1" s="85" customFormat="1" ht="15" customHeight="1">
      <c r="A416" s="162"/>
    </row>
    <row r="417" spans="1:1" s="85" customFormat="1" ht="15" customHeight="1">
      <c r="A417" s="162"/>
    </row>
    <row r="418" spans="1:1" s="85" customFormat="1" ht="15" customHeight="1">
      <c r="A418" s="162"/>
    </row>
    <row r="419" spans="1:1" s="85" customFormat="1" ht="15" customHeight="1">
      <c r="A419" s="162"/>
    </row>
    <row r="420" spans="1:1" s="85" customFormat="1" ht="15" customHeight="1">
      <c r="A420" s="162"/>
    </row>
    <row r="421" spans="1:1" s="85" customFormat="1" ht="15" customHeight="1">
      <c r="A421" s="162"/>
    </row>
    <row r="422" spans="1:1" s="85" customFormat="1" ht="15" customHeight="1">
      <c r="A422" s="162"/>
    </row>
    <row r="423" spans="1:1" s="85" customFormat="1" ht="15" customHeight="1">
      <c r="A423" s="162"/>
    </row>
    <row r="424" spans="1:1" s="85" customFormat="1" ht="15" customHeight="1">
      <c r="A424" s="162"/>
    </row>
    <row r="425" spans="1:1" s="85" customFormat="1" ht="15" customHeight="1">
      <c r="A425" s="162"/>
    </row>
    <row r="426" spans="1:1" s="85" customFormat="1" ht="15" customHeight="1">
      <c r="A426" s="162"/>
    </row>
    <row r="427" spans="1:1" s="85" customFormat="1" ht="15" customHeight="1">
      <c r="A427" s="162"/>
    </row>
    <row r="428" spans="1:1" s="85" customFormat="1" ht="15" customHeight="1">
      <c r="A428" s="162"/>
    </row>
    <row r="429" spans="1:1" s="85" customFormat="1" ht="15" customHeight="1">
      <c r="A429" s="162"/>
    </row>
    <row r="430" spans="1:1" s="85" customFormat="1" ht="15" customHeight="1">
      <c r="A430" s="162"/>
    </row>
    <row r="431" spans="1:1" s="85" customFormat="1" ht="15" customHeight="1">
      <c r="A431" s="162"/>
    </row>
    <row r="432" spans="1:1" s="85" customFormat="1" ht="15" customHeight="1">
      <c r="A432" s="162"/>
    </row>
    <row r="433" spans="1:1" s="85" customFormat="1" ht="15" customHeight="1">
      <c r="A433" s="162"/>
    </row>
    <row r="434" spans="1:1" s="85" customFormat="1" ht="15" customHeight="1">
      <c r="A434" s="162"/>
    </row>
    <row r="435" spans="1:1" s="85" customFormat="1" ht="15" customHeight="1">
      <c r="A435" s="162"/>
    </row>
    <row r="436" spans="1:1" s="85" customFormat="1" ht="15" customHeight="1">
      <c r="A436" s="162"/>
    </row>
    <row r="437" spans="1:1" s="85" customFormat="1" ht="15" customHeight="1">
      <c r="A437" s="162"/>
    </row>
    <row r="438" spans="1:1" s="85" customFormat="1" ht="15" customHeight="1">
      <c r="A438" s="162"/>
    </row>
    <row r="439" spans="1:1" s="85" customFormat="1" ht="15" customHeight="1">
      <c r="A439" s="162"/>
    </row>
    <row r="440" spans="1:1" s="85" customFormat="1" ht="15" customHeight="1">
      <c r="A440" s="162"/>
    </row>
    <row r="441" spans="1:1" s="85" customFormat="1" ht="15" customHeight="1">
      <c r="A441" s="162"/>
    </row>
    <row r="442" spans="1:1" s="85" customFormat="1" ht="15" customHeight="1">
      <c r="A442" s="162"/>
    </row>
    <row r="443" spans="1:1" s="85" customFormat="1" ht="15" customHeight="1">
      <c r="A443" s="162"/>
    </row>
    <row r="444" spans="1:1" s="85" customFormat="1" ht="15" customHeight="1">
      <c r="A444" s="162"/>
    </row>
    <row r="445" spans="1:1" s="85" customFormat="1" ht="15" customHeight="1">
      <c r="A445" s="162"/>
    </row>
    <row r="446" spans="1:1" s="85" customFormat="1" ht="15" customHeight="1">
      <c r="A446" s="162"/>
    </row>
    <row r="447" spans="1:1" s="85" customFormat="1" ht="15" customHeight="1">
      <c r="A447" s="162"/>
    </row>
    <row r="448" spans="1:1" s="85" customFormat="1" ht="15" customHeight="1">
      <c r="A448" s="162"/>
    </row>
    <row r="449" spans="1:1" s="85" customFormat="1" ht="15" customHeight="1">
      <c r="A449" s="162"/>
    </row>
    <row r="450" spans="1:1" s="85" customFormat="1" ht="15" customHeight="1">
      <c r="A450" s="162"/>
    </row>
    <row r="451" spans="1:1" s="85" customFormat="1" ht="15" customHeight="1">
      <c r="A451" s="162"/>
    </row>
    <row r="452" spans="1:1" s="85" customFormat="1" ht="15" customHeight="1">
      <c r="A452" s="162"/>
    </row>
    <row r="453" spans="1:1" s="85" customFormat="1" ht="15" customHeight="1">
      <c r="A453" s="162"/>
    </row>
    <row r="454" spans="1:1" s="85" customFormat="1" ht="15" customHeight="1">
      <c r="A454" s="162"/>
    </row>
    <row r="455" spans="1:1" s="85" customFormat="1" ht="15" customHeight="1">
      <c r="A455" s="162"/>
    </row>
    <row r="456" spans="1:1" s="85" customFormat="1" ht="15" customHeight="1">
      <c r="A456" s="162"/>
    </row>
    <row r="457" spans="1:1" s="85" customFormat="1" ht="15" customHeight="1">
      <c r="A457" s="162"/>
    </row>
    <row r="458" spans="1:1" s="85" customFormat="1" ht="15" customHeight="1">
      <c r="A458" s="162"/>
    </row>
    <row r="459" spans="1:1" s="85" customFormat="1" ht="15" customHeight="1">
      <c r="A459" s="162"/>
    </row>
    <row r="460" spans="1:1" s="85" customFormat="1" ht="15" customHeight="1">
      <c r="A460" s="162"/>
    </row>
    <row r="461" spans="1:1" s="85" customFormat="1" ht="15" customHeight="1">
      <c r="A461" s="162"/>
    </row>
    <row r="462" spans="1:1" s="85" customFormat="1" ht="15" customHeight="1">
      <c r="A462" s="162"/>
    </row>
    <row r="463" spans="1:1" s="85" customFormat="1" ht="15" customHeight="1">
      <c r="A463" s="162"/>
    </row>
    <row r="464" spans="1:1" s="85" customFormat="1" ht="15" customHeight="1">
      <c r="A464" s="162"/>
    </row>
    <row r="465" spans="1:1" s="85" customFormat="1" ht="15" customHeight="1">
      <c r="A465" s="162"/>
    </row>
    <row r="466" spans="1:1" s="85" customFormat="1" ht="15" customHeight="1">
      <c r="A466" s="162"/>
    </row>
    <row r="467" spans="1:1" s="85" customFormat="1" ht="15" customHeight="1">
      <c r="A467" s="162"/>
    </row>
    <row r="468" spans="1:1" s="85" customFormat="1" ht="15" customHeight="1">
      <c r="A468" s="162"/>
    </row>
    <row r="469" spans="1:1" s="85" customFormat="1" ht="15" customHeight="1">
      <c r="A469" s="162"/>
    </row>
    <row r="470" spans="1:1" s="85" customFormat="1" ht="15" customHeight="1">
      <c r="A470" s="162"/>
    </row>
    <row r="471" spans="1:1" s="85" customFormat="1" ht="15" customHeight="1">
      <c r="A471" s="162"/>
    </row>
    <row r="472" spans="1:1" s="85" customFormat="1" ht="15" customHeight="1">
      <c r="A472" s="162"/>
    </row>
    <row r="473" spans="1:1" s="85" customFormat="1" ht="15" customHeight="1">
      <c r="A473" s="162"/>
    </row>
    <row r="474" spans="1:1" s="85" customFormat="1" ht="15" customHeight="1">
      <c r="A474" s="162"/>
    </row>
    <row r="475" spans="1:1" s="85" customFormat="1" ht="15" customHeight="1">
      <c r="A475" s="162"/>
    </row>
    <row r="476" spans="1:1" s="85" customFormat="1" ht="15" customHeight="1">
      <c r="A476" s="162"/>
    </row>
    <row r="477" spans="1:1" s="85" customFormat="1" ht="15" customHeight="1">
      <c r="A477" s="162"/>
    </row>
    <row r="478" spans="1:1" s="85" customFormat="1" ht="15" customHeight="1">
      <c r="A478" s="162"/>
    </row>
    <row r="479" spans="1:1" s="85" customFormat="1" ht="15" customHeight="1">
      <c r="A479" s="162"/>
    </row>
    <row r="480" spans="1:1" s="85" customFormat="1" ht="15" customHeight="1">
      <c r="A480" s="162"/>
    </row>
    <row r="481" spans="1:1" s="85" customFormat="1" ht="15" customHeight="1">
      <c r="A481" s="162"/>
    </row>
    <row r="482" spans="1:1" s="85" customFormat="1" ht="15" customHeight="1">
      <c r="A482" s="162"/>
    </row>
    <row r="483" spans="1:1" s="85" customFormat="1" ht="15" customHeight="1">
      <c r="A483" s="162"/>
    </row>
    <row r="484" spans="1:1" s="85" customFormat="1" ht="15" customHeight="1">
      <c r="A484" s="162"/>
    </row>
    <row r="485" spans="1:1" s="85" customFormat="1" ht="15" customHeight="1">
      <c r="A485" s="162"/>
    </row>
    <row r="486" spans="1:1" s="85" customFormat="1" ht="15" customHeight="1">
      <c r="A486" s="162"/>
    </row>
    <row r="487" spans="1:1" s="85" customFormat="1" ht="15" customHeight="1">
      <c r="A487" s="162"/>
    </row>
    <row r="488" spans="1:1" s="85" customFormat="1" ht="15" customHeight="1">
      <c r="A488" s="162"/>
    </row>
    <row r="489" spans="1:1" s="85" customFormat="1" ht="15" customHeight="1">
      <c r="A489" s="162"/>
    </row>
    <row r="490" spans="1:1" s="85" customFormat="1" ht="15" customHeight="1">
      <c r="A490" s="162"/>
    </row>
    <row r="491" spans="1:1" s="85" customFormat="1" ht="15" customHeight="1">
      <c r="A491" s="162"/>
    </row>
    <row r="492" spans="1:1" s="85" customFormat="1" ht="15" customHeight="1">
      <c r="A492" s="162"/>
    </row>
    <row r="493" spans="1:1" s="85" customFormat="1" ht="15" customHeight="1">
      <c r="A493" s="162"/>
    </row>
    <row r="494" spans="1:1" s="85" customFormat="1" ht="15" customHeight="1">
      <c r="A494" s="162"/>
    </row>
    <row r="495" spans="1:1" s="85" customFormat="1" ht="15" customHeight="1">
      <c r="A495" s="162"/>
    </row>
    <row r="496" spans="1:1" s="85" customFormat="1" ht="15" customHeight="1">
      <c r="A496" s="162"/>
    </row>
    <row r="497" spans="1:1" s="85" customFormat="1" ht="15" customHeight="1">
      <c r="A497" s="162"/>
    </row>
    <row r="498" spans="1:1" s="85" customFormat="1" ht="15" customHeight="1">
      <c r="A498" s="162"/>
    </row>
    <row r="499" spans="1:1" s="85" customFormat="1" ht="15" customHeight="1">
      <c r="A499" s="162"/>
    </row>
    <row r="500" spans="1:1" s="85" customFormat="1" ht="15" customHeight="1">
      <c r="A500" s="162"/>
    </row>
    <row r="501" spans="1:1" s="85" customFormat="1" ht="15" customHeight="1">
      <c r="A501" s="162"/>
    </row>
    <row r="502" spans="1:1" s="85" customFormat="1" ht="15" customHeight="1">
      <c r="A502" s="162"/>
    </row>
    <row r="503" spans="1:1" s="85" customFormat="1" ht="15" customHeight="1">
      <c r="A503" s="162"/>
    </row>
    <row r="504" spans="1:1" s="85" customFormat="1" ht="15" customHeight="1">
      <c r="A504" s="162"/>
    </row>
    <row r="505" spans="1:1" s="85" customFormat="1" ht="15" customHeight="1">
      <c r="A505" s="162"/>
    </row>
    <row r="506" spans="1:1" s="85" customFormat="1" ht="15" customHeight="1">
      <c r="A506" s="162"/>
    </row>
    <row r="507" spans="1:1" s="85" customFormat="1" ht="15" customHeight="1">
      <c r="A507" s="162"/>
    </row>
    <row r="508" spans="1:1" s="85" customFormat="1" ht="15" customHeight="1">
      <c r="A508" s="162"/>
    </row>
    <row r="509" spans="1:1" s="85" customFormat="1" ht="15" customHeight="1">
      <c r="A509" s="162"/>
    </row>
    <row r="510" spans="1:1" s="85" customFormat="1" ht="15" customHeight="1">
      <c r="A510" s="162"/>
    </row>
    <row r="511" spans="1:1" s="85" customFormat="1" ht="15" customHeight="1">
      <c r="A511" s="162"/>
    </row>
    <row r="512" spans="1:1" s="85" customFormat="1" ht="15" customHeight="1">
      <c r="A512" s="162"/>
    </row>
    <row r="513" spans="1:1" s="85" customFormat="1" ht="15" customHeight="1">
      <c r="A513" s="162"/>
    </row>
    <row r="514" spans="1:1" s="85" customFormat="1" ht="15" customHeight="1">
      <c r="A514" s="162"/>
    </row>
    <row r="515" spans="1:1" s="85" customFormat="1" ht="15" customHeight="1">
      <c r="A515" s="162"/>
    </row>
    <row r="516" spans="1:1" s="85" customFormat="1" ht="15" customHeight="1">
      <c r="A516" s="162"/>
    </row>
    <row r="517" spans="1:1" s="85" customFormat="1" ht="15" customHeight="1">
      <c r="A517" s="162"/>
    </row>
    <row r="518" spans="1:1" s="85" customFormat="1" ht="15" customHeight="1">
      <c r="A518" s="162"/>
    </row>
    <row r="519" spans="1:1" s="85" customFormat="1" ht="15" customHeight="1">
      <c r="A519" s="162"/>
    </row>
    <row r="520" spans="1:1" s="85" customFormat="1" ht="15" customHeight="1">
      <c r="A520" s="162"/>
    </row>
    <row r="521" spans="1:1" s="85" customFormat="1" ht="15" customHeight="1">
      <c r="A521" s="162"/>
    </row>
    <row r="522" spans="1:1" s="85" customFormat="1" ht="15" customHeight="1">
      <c r="A522" s="162"/>
    </row>
    <row r="523" spans="1:1" s="85" customFormat="1" ht="15" customHeight="1">
      <c r="A523" s="162"/>
    </row>
    <row r="524" spans="1:1" s="85" customFormat="1" ht="15" customHeight="1">
      <c r="A524" s="162"/>
    </row>
    <row r="525" spans="1:1" s="85" customFormat="1" ht="15" customHeight="1">
      <c r="A525" s="162"/>
    </row>
    <row r="526" spans="1:1" s="85" customFormat="1" ht="15" customHeight="1">
      <c r="A526" s="162"/>
    </row>
    <row r="527" spans="1:1" s="85" customFormat="1" ht="15" customHeight="1">
      <c r="A527" s="162"/>
    </row>
    <row r="528" spans="1:1" s="85" customFormat="1" ht="15" customHeight="1">
      <c r="A528" s="162"/>
    </row>
    <row r="529" spans="1:1" s="85" customFormat="1" ht="15" customHeight="1">
      <c r="A529" s="162"/>
    </row>
    <row r="530" spans="1:1" s="85" customFormat="1" ht="15" customHeight="1">
      <c r="A530" s="162"/>
    </row>
    <row r="531" spans="1:1" s="85" customFormat="1" ht="15" customHeight="1">
      <c r="A531" s="162"/>
    </row>
    <row r="532" spans="1:1" s="85" customFormat="1" ht="15" customHeight="1">
      <c r="A532" s="162"/>
    </row>
    <row r="533" spans="1:1" s="85" customFormat="1" ht="15" customHeight="1">
      <c r="A533" s="162"/>
    </row>
    <row r="534" spans="1:1" s="85" customFormat="1" ht="15" customHeight="1">
      <c r="A534" s="162"/>
    </row>
    <row r="535" spans="1:1" s="85" customFormat="1" ht="15" customHeight="1">
      <c r="A535" s="162"/>
    </row>
    <row r="536" spans="1:1" s="85" customFormat="1" ht="15" customHeight="1">
      <c r="A536" s="162"/>
    </row>
    <row r="537" spans="1:1" s="85" customFormat="1" ht="15" customHeight="1">
      <c r="A537" s="162"/>
    </row>
    <row r="538" spans="1:1" s="85" customFormat="1" ht="15" customHeight="1">
      <c r="A538" s="162"/>
    </row>
    <row r="539" spans="1:1" s="85" customFormat="1" ht="15" customHeight="1">
      <c r="A539" s="162"/>
    </row>
    <row r="540" spans="1:1" s="85" customFormat="1" ht="15.75" customHeight="1">
      <c r="A540" s="162"/>
    </row>
    <row r="541" spans="1:1" s="85" customFormat="1" ht="54.75" customHeight="1">
      <c r="A541" s="162"/>
    </row>
    <row r="542" spans="1:1" s="85" customFormat="1" ht="91.5" customHeight="1">
      <c r="A542" s="162"/>
    </row>
    <row r="543" spans="1:1" s="85" customFormat="1" ht="65.25" customHeight="1">
      <c r="A543" s="162"/>
    </row>
    <row r="544" spans="1:1" s="85" customFormat="1" ht="31.5" customHeight="1">
      <c r="A544" s="162"/>
    </row>
    <row r="545" spans="1:1" s="85" customFormat="1" ht="79.5" customHeight="1">
      <c r="A545" s="162"/>
    </row>
    <row r="546" spans="1:1" s="85" customFormat="1" ht="15.75" customHeight="1">
      <c r="A546" s="162"/>
    </row>
    <row r="547" spans="1:1" s="85" customFormat="1" ht="18.75" customHeight="1">
      <c r="A547" s="162"/>
    </row>
    <row r="548" spans="1:1" s="85" customFormat="1" ht="15.75" customHeight="1">
      <c r="A548" s="162"/>
    </row>
    <row r="549" spans="1:1" s="85" customFormat="1" ht="15.75" customHeight="1">
      <c r="A549" s="162"/>
    </row>
    <row r="550" spans="1:1" s="85" customFormat="1" ht="15.75" customHeight="1">
      <c r="A550" s="162"/>
    </row>
    <row r="551" spans="1:1" s="85" customFormat="1" ht="15.75" customHeight="1">
      <c r="A551" s="162"/>
    </row>
    <row r="552" spans="1:1" s="85" customFormat="1" ht="15.75" customHeight="1">
      <c r="A552" s="162"/>
    </row>
    <row r="553" spans="1:1" s="85" customFormat="1" ht="15.75" customHeight="1">
      <c r="A553" s="162"/>
    </row>
    <row r="554" spans="1:1" s="85" customFormat="1" ht="15.75" customHeight="1">
      <c r="A554" s="162"/>
    </row>
    <row r="555" spans="1:1" s="85" customFormat="1" ht="15.75" customHeight="1">
      <c r="A555" s="162"/>
    </row>
    <row r="556" spans="1:1" s="85" customFormat="1" ht="15.75" customHeight="1">
      <c r="A556" s="162"/>
    </row>
    <row r="557" spans="1:1" s="85" customFormat="1" ht="15.75" customHeight="1">
      <c r="A557" s="162"/>
    </row>
    <row r="558" spans="1:1" s="85" customFormat="1" ht="15.75" customHeight="1">
      <c r="A558" s="162"/>
    </row>
    <row r="559" spans="1:1" s="85" customFormat="1" ht="15.75" customHeight="1">
      <c r="A559" s="162"/>
    </row>
    <row r="560" spans="1:1" s="85" customFormat="1" ht="15.75" customHeight="1">
      <c r="A560" s="162"/>
    </row>
    <row r="561" spans="1:1" s="85" customFormat="1" ht="15.75" customHeight="1">
      <c r="A561" s="162"/>
    </row>
    <row r="562" spans="1:1" s="85" customFormat="1" ht="15.75" customHeight="1">
      <c r="A562" s="162"/>
    </row>
    <row r="563" spans="1:1" s="85" customFormat="1" ht="15.75" customHeight="1">
      <c r="A563" s="162"/>
    </row>
    <row r="564" spans="1:1" s="85" customFormat="1" ht="15.75" customHeight="1">
      <c r="A564" s="162"/>
    </row>
    <row r="565" spans="1:1" s="85" customFormat="1" ht="15.75" customHeight="1">
      <c r="A565" s="162"/>
    </row>
    <row r="566" spans="1:1" s="85" customFormat="1" ht="15.75" customHeight="1">
      <c r="A566" s="162"/>
    </row>
    <row r="567" spans="1:1" s="85" customFormat="1" ht="15.75" customHeight="1">
      <c r="A567" s="162"/>
    </row>
    <row r="568" spans="1:1" s="85" customFormat="1" ht="15.75" customHeight="1">
      <c r="A568" s="162"/>
    </row>
    <row r="569" spans="1:1" s="85" customFormat="1" ht="15.75" customHeight="1">
      <c r="A569" s="162"/>
    </row>
    <row r="570" spans="1:1" s="85" customFormat="1" ht="15.75" customHeight="1">
      <c r="A570" s="162"/>
    </row>
    <row r="571" spans="1:1" s="85" customFormat="1" ht="15.75" customHeight="1">
      <c r="A571" s="162"/>
    </row>
    <row r="572" spans="1:1" s="85" customFormat="1" ht="15.75" customHeight="1">
      <c r="A572" s="162"/>
    </row>
    <row r="573" spans="1:1" s="85" customFormat="1" ht="15.75" customHeight="1">
      <c r="A573" s="162"/>
    </row>
    <row r="574" spans="1:1" s="85" customFormat="1" ht="15.75" customHeight="1">
      <c r="A574" s="162"/>
    </row>
    <row r="575" spans="1:1" s="85" customFormat="1" ht="15.75" customHeight="1">
      <c r="A575" s="162"/>
    </row>
    <row r="576" spans="1:1" s="85" customFormat="1" ht="15.75" customHeight="1">
      <c r="A576" s="162"/>
    </row>
    <row r="577" spans="1:1" s="85" customFormat="1" ht="15.75" customHeight="1">
      <c r="A577" s="162"/>
    </row>
    <row r="578" spans="1:1" s="85" customFormat="1" ht="93.75" customHeight="1">
      <c r="A578" s="162"/>
    </row>
    <row r="579" spans="1:1" s="85" customFormat="1" ht="17.25" customHeight="1">
      <c r="A579" s="162"/>
    </row>
    <row r="580" spans="1:1" s="85" customFormat="1" ht="15.75" customHeight="1">
      <c r="A580" s="162"/>
    </row>
    <row r="581" spans="1:1" s="85" customFormat="1" ht="15.75" customHeight="1">
      <c r="A581" s="162"/>
    </row>
    <row r="582" spans="1:1" s="85" customFormat="1" ht="15.75" customHeight="1">
      <c r="A582" s="162"/>
    </row>
    <row r="583" spans="1:1" s="85" customFormat="1" ht="15.75" customHeight="1">
      <c r="A583" s="162"/>
    </row>
    <row r="584" spans="1:1" s="85" customFormat="1" ht="15.75" customHeight="1">
      <c r="A584" s="162"/>
    </row>
    <row r="585" spans="1:1" s="85" customFormat="1" ht="15.75" customHeight="1">
      <c r="A585" s="162"/>
    </row>
    <row r="586" spans="1:1" s="85" customFormat="1" ht="15.75" customHeight="1">
      <c r="A586" s="162"/>
    </row>
    <row r="587" spans="1:1" s="85" customFormat="1" ht="15.75" customHeight="1">
      <c r="A587" s="162"/>
    </row>
    <row r="588" spans="1:1" s="85" customFormat="1" ht="15.75" customHeight="1">
      <c r="A588" s="162"/>
    </row>
    <row r="589" spans="1:1" s="85" customFormat="1" ht="15.75" customHeight="1">
      <c r="A589" s="162"/>
    </row>
    <row r="590" spans="1:1" s="85" customFormat="1" ht="15.75" customHeight="1">
      <c r="A590" s="162"/>
    </row>
    <row r="591" spans="1:1" s="85" customFormat="1" ht="15.75" customHeight="1">
      <c r="A591" s="162"/>
    </row>
    <row r="592" spans="1:1" s="85" customFormat="1" ht="15.75" customHeight="1">
      <c r="A592" s="162"/>
    </row>
    <row r="593" spans="1:1" s="85" customFormat="1" ht="15.75" customHeight="1">
      <c r="A593" s="162"/>
    </row>
    <row r="594" spans="1:1" s="85" customFormat="1" ht="15.75" customHeight="1">
      <c r="A594" s="162"/>
    </row>
    <row r="595" spans="1:1" s="85" customFormat="1" ht="15.75" customHeight="1">
      <c r="A595" s="162"/>
    </row>
    <row r="596" spans="1:1" s="85" customFormat="1" ht="15.75" customHeight="1">
      <c r="A596" s="162"/>
    </row>
    <row r="597" spans="1:1" s="85" customFormat="1" ht="15.75" customHeight="1">
      <c r="A597" s="162"/>
    </row>
    <row r="598" spans="1:1" s="85" customFormat="1" ht="15.75" customHeight="1">
      <c r="A598" s="162"/>
    </row>
    <row r="599" spans="1:1" s="85" customFormat="1" ht="17.25" customHeight="1">
      <c r="A599" s="162"/>
    </row>
    <row r="600" spans="1:1" s="85" customFormat="1" ht="15.75" customHeight="1">
      <c r="A600" s="162"/>
    </row>
    <row r="601" spans="1:1" s="85" customFormat="1" ht="15.75" customHeight="1">
      <c r="A601" s="162"/>
    </row>
    <row r="602" spans="1:1" s="85" customFormat="1" ht="15.75" customHeight="1">
      <c r="A602" s="162"/>
    </row>
    <row r="603" spans="1:1" s="85" customFormat="1" ht="15.75" customHeight="1">
      <c r="A603" s="162"/>
    </row>
    <row r="604" spans="1:1" s="85" customFormat="1" ht="15.75" customHeight="1">
      <c r="A604" s="162"/>
    </row>
    <row r="605" spans="1:1" s="85" customFormat="1" ht="15.75" customHeight="1">
      <c r="A605" s="162"/>
    </row>
    <row r="606" spans="1:1" s="85" customFormat="1" ht="15.75" customHeight="1">
      <c r="A606" s="162"/>
    </row>
    <row r="607" spans="1:1" s="85" customFormat="1" ht="15.75" customHeight="1">
      <c r="A607" s="162"/>
    </row>
    <row r="608" spans="1:1" s="85" customFormat="1" ht="15.75" customHeight="1">
      <c r="A608" s="162"/>
    </row>
    <row r="609" spans="1:1" s="85" customFormat="1" ht="15.75" customHeight="1">
      <c r="A609" s="162"/>
    </row>
    <row r="610" spans="1:1" s="85" customFormat="1" ht="15.75" customHeight="1">
      <c r="A610" s="162"/>
    </row>
    <row r="611" spans="1:1" s="85" customFormat="1" ht="15.75" customHeight="1">
      <c r="A611" s="162"/>
    </row>
    <row r="612" spans="1:1" s="85" customFormat="1" ht="15.75" customHeight="1">
      <c r="A612" s="162"/>
    </row>
    <row r="613" spans="1:1" s="85" customFormat="1" ht="15.75" customHeight="1">
      <c r="A613" s="162"/>
    </row>
    <row r="614" spans="1:1" s="85" customFormat="1" ht="15.75" customHeight="1">
      <c r="A614" s="162"/>
    </row>
    <row r="615" spans="1:1" s="85" customFormat="1" ht="15.75" customHeight="1">
      <c r="A615" s="162"/>
    </row>
    <row r="616" spans="1:1" s="85" customFormat="1" ht="15.75" customHeight="1">
      <c r="A616" s="162"/>
    </row>
    <row r="617" spans="1:1" s="85" customFormat="1" ht="15.75" customHeight="1">
      <c r="A617" s="162"/>
    </row>
    <row r="618" spans="1:1" s="85" customFormat="1" ht="15.75" customHeight="1">
      <c r="A618" s="162"/>
    </row>
    <row r="619" spans="1:1" s="85" customFormat="1" ht="15.75" customHeight="1">
      <c r="A619" s="162"/>
    </row>
    <row r="620" spans="1:1" s="85" customFormat="1" ht="15.75" customHeight="1">
      <c r="A620" s="162"/>
    </row>
    <row r="621" spans="1:1" s="85" customFormat="1" ht="15.75" customHeight="1">
      <c r="A621" s="162"/>
    </row>
    <row r="622" spans="1:1" s="85" customFormat="1" ht="15.75" customHeight="1">
      <c r="A622" s="162"/>
    </row>
    <row r="623" spans="1:1" s="85" customFormat="1" ht="15.75" customHeight="1">
      <c r="A623" s="162"/>
    </row>
    <row r="624" spans="1:1" s="85" customFormat="1" ht="15.75" customHeight="1">
      <c r="A624" s="162"/>
    </row>
    <row r="625" spans="1:1" s="85" customFormat="1" ht="15.75" customHeight="1">
      <c r="A625" s="162"/>
    </row>
    <row r="626" spans="1:1" s="85" customFormat="1" ht="15.75" customHeight="1">
      <c r="A626" s="162"/>
    </row>
    <row r="627" spans="1:1" s="85" customFormat="1" ht="15.75" customHeight="1">
      <c r="A627" s="162"/>
    </row>
    <row r="628" spans="1:1" s="85" customFormat="1" ht="15.75" customHeight="1">
      <c r="A628" s="162"/>
    </row>
    <row r="629" spans="1:1" s="85" customFormat="1" ht="15.75" customHeight="1">
      <c r="A629" s="162"/>
    </row>
    <row r="630" spans="1:1" s="85" customFormat="1" ht="15.75" customHeight="1">
      <c r="A630" s="162"/>
    </row>
    <row r="631" spans="1:1" s="85" customFormat="1" ht="15.75" customHeight="1">
      <c r="A631" s="162"/>
    </row>
    <row r="632" spans="1:1" s="85" customFormat="1" ht="15.75" customHeight="1">
      <c r="A632" s="162"/>
    </row>
    <row r="633" spans="1:1" s="85" customFormat="1" ht="15.75" customHeight="1">
      <c r="A633" s="162"/>
    </row>
    <row r="634" spans="1:1" s="85" customFormat="1" ht="15.75" customHeight="1">
      <c r="A634" s="162"/>
    </row>
    <row r="635" spans="1:1" s="85" customFormat="1" ht="15.75" customHeight="1">
      <c r="A635" s="162"/>
    </row>
    <row r="636" spans="1:1" s="85" customFormat="1" ht="15.75" customHeight="1">
      <c r="A636" s="162"/>
    </row>
    <row r="637" spans="1:1" s="85" customFormat="1" ht="15.75" customHeight="1">
      <c r="A637" s="162"/>
    </row>
    <row r="638" spans="1:1" s="85" customFormat="1" ht="15.75" customHeight="1">
      <c r="A638" s="162"/>
    </row>
    <row r="639" spans="1:1" s="85" customFormat="1" ht="28.5" customHeight="1">
      <c r="A639" s="162"/>
    </row>
    <row r="640" spans="1:1" s="85" customFormat="1" ht="15.75" customHeight="1">
      <c r="A640" s="162"/>
    </row>
    <row r="641" spans="1:1" s="85" customFormat="1" ht="119.25" customHeight="1">
      <c r="A641" s="162"/>
    </row>
    <row r="642" spans="1:1" s="85" customFormat="1" ht="15.95" customHeight="1">
      <c r="A642" s="162"/>
    </row>
    <row r="643" spans="1:1" s="85" customFormat="1" ht="71.25" customHeight="1">
      <c r="A643" s="162"/>
    </row>
    <row r="644" spans="1:1" s="85" customFormat="1" ht="15.75" customHeight="1">
      <c r="A644" s="162"/>
    </row>
    <row r="645" spans="1:1" s="85" customFormat="1" ht="15.75" customHeight="1">
      <c r="A645" s="162"/>
    </row>
    <row r="646" spans="1:1" s="85" customFormat="1" ht="15.75" customHeight="1">
      <c r="A646" s="162"/>
    </row>
    <row r="647" spans="1:1" s="85" customFormat="1" ht="15.75" customHeight="1">
      <c r="A647" s="162"/>
    </row>
    <row r="648" spans="1:1" s="85" customFormat="1" ht="15.75" customHeight="1">
      <c r="A648" s="162"/>
    </row>
    <row r="649" spans="1:1" s="85" customFormat="1" ht="15.75" customHeight="1">
      <c r="A649" s="162"/>
    </row>
    <row r="650" spans="1:1" s="85" customFormat="1" ht="15.75" customHeight="1">
      <c r="A650" s="162"/>
    </row>
    <row r="651" spans="1:1" s="85" customFormat="1" ht="15.75" customHeight="1">
      <c r="A651" s="162"/>
    </row>
    <row r="652" spans="1:1" s="85" customFormat="1" ht="15.75" customHeight="1">
      <c r="A652" s="162"/>
    </row>
    <row r="653" spans="1:1" s="85" customFormat="1" ht="15.75" customHeight="1">
      <c r="A653" s="162"/>
    </row>
    <row r="654" spans="1:1" s="85" customFormat="1" ht="18.75" customHeight="1">
      <c r="A654" s="162"/>
    </row>
    <row r="655" spans="1:1" s="85" customFormat="1" ht="171.75" customHeight="1">
      <c r="A655" s="162"/>
    </row>
    <row r="656" spans="1:1" s="85" customFormat="1" ht="86.25" customHeight="1">
      <c r="A656" s="162"/>
    </row>
    <row r="657" spans="1:1" s="85" customFormat="1" ht="15.75" customHeight="1">
      <c r="A657" s="162"/>
    </row>
    <row r="658" spans="1:1" s="85" customFormat="1" ht="15.75" customHeight="1">
      <c r="A658" s="162"/>
    </row>
    <row r="659" spans="1:1" s="85" customFormat="1" ht="15.75" customHeight="1">
      <c r="A659" s="162"/>
    </row>
    <row r="660" spans="1:1" s="85" customFormat="1" ht="15.75" customHeight="1">
      <c r="A660" s="162"/>
    </row>
    <row r="661" spans="1:1" s="85" customFormat="1" ht="15.75" customHeight="1">
      <c r="A661" s="162"/>
    </row>
    <row r="662" spans="1:1" s="85" customFormat="1" ht="15.75" customHeight="1">
      <c r="A662" s="162"/>
    </row>
    <row r="663" spans="1:1" s="85" customFormat="1" ht="15.75" customHeight="1">
      <c r="A663" s="162"/>
    </row>
    <row r="664" spans="1:1" s="85" customFormat="1" ht="15.75" customHeight="1">
      <c r="A664" s="162"/>
    </row>
    <row r="665" spans="1:1" s="85" customFormat="1" ht="15.75" customHeight="1">
      <c r="A665" s="162"/>
    </row>
    <row r="666" spans="1:1" s="85" customFormat="1" ht="15.75" customHeight="1">
      <c r="A666" s="162"/>
    </row>
    <row r="667" spans="1:1" s="85" customFormat="1" ht="15.75" customHeight="1">
      <c r="A667" s="162"/>
    </row>
    <row r="668" spans="1:1" s="85" customFormat="1" ht="15.75" customHeight="1">
      <c r="A668" s="162"/>
    </row>
    <row r="669" spans="1:1" s="85" customFormat="1" ht="15.75" customHeight="1">
      <c r="A669" s="162"/>
    </row>
    <row r="670" spans="1:1" s="85" customFormat="1" ht="15.75" customHeight="1">
      <c r="A670" s="162"/>
    </row>
    <row r="671" spans="1:1" s="85" customFormat="1" ht="15.75" customHeight="1">
      <c r="A671" s="162"/>
    </row>
    <row r="672" spans="1:1" s="85" customFormat="1" ht="15.75" customHeight="1">
      <c r="A672" s="162"/>
    </row>
    <row r="673" spans="1:1" s="85" customFormat="1" ht="15.75" customHeight="1">
      <c r="A673" s="162"/>
    </row>
    <row r="674" spans="1:1" s="85" customFormat="1" ht="15.75" customHeight="1">
      <c r="A674" s="162"/>
    </row>
    <row r="675" spans="1:1" s="85" customFormat="1" ht="15.75" customHeight="1">
      <c r="A675" s="162"/>
    </row>
    <row r="676" spans="1:1" s="85" customFormat="1" ht="15.75" customHeight="1">
      <c r="A676" s="162"/>
    </row>
    <row r="677" spans="1:1" s="85" customFormat="1" ht="15.75" customHeight="1">
      <c r="A677" s="162"/>
    </row>
    <row r="678" spans="1:1" s="85" customFormat="1" ht="15.75" customHeight="1">
      <c r="A678" s="162"/>
    </row>
    <row r="679" spans="1:1" s="85" customFormat="1" ht="15.75" customHeight="1">
      <c r="A679" s="162"/>
    </row>
    <row r="680" spans="1:1" s="85" customFormat="1" ht="15.75" customHeight="1">
      <c r="A680" s="162"/>
    </row>
    <row r="681" spans="1:1" s="85" customFormat="1" ht="15.75" customHeight="1">
      <c r="A681" s="162"/>
    </row>
    <row r="682" spans="1:1" s="85" customFormat="1" ht="15.75" customHeight="1">
      <c r="A682" s="162"/>
    </row>
    <row r="683" spans="1:1" s="85" customFormat="1" ht="15.75" customHeight="1">
      <c r="A683" s="162"/>
    </row>
    <row r="684" spans="1:1" s="85" customFormat="1" ht="15.75" customHeight="1">
      <c r="A684" s="162"/>
    </row>
    <row r="685" spans="1:1" s="85" customFormat="1" ht="15.75" customHeight="1">
      <c r="A685" s="162"/>
    </row>
    <row r="686" spans="1:1" s="85" customFormat="1" ht="15.75" customHeight="1">
      <c r="A686" s="162"/>
    </row>
    <row r="687" spans="1:1" s="85" customFormat="1" ht="15.75" customHeight="1">
      <c r="A687" s="162"/>
    </row>
    <row r="688" spans="1:1" s="85" customFormat="1" ht="15.75" customHeight="1">
      <c r="A688" s="162"/>
    </row>
    <row r="689" spans="1:1" s="85" customFormat="1" ht="15.75" customHeight="1">
      <c r="A689" s="162"/>
    </row>
    <row r="690" spans="1:1" s="85" customFormat="1" ht="15.75" customHeight="1">
      <c r="A690" s="162"/>
    </row>
    <row r="691" spans="1:1" s="85" customFormat="1" ht="15.75" customHeight="1">
      <c r="A691" s="162"/>
    </row>
    <row r="692" spans="1:1" s="85" customFormat="1" ht="15.75" customHeight="1">
      <c r="A692" s="162"/>
    </row>
    <row r="693" spans="1:1" s="85" customFormat="1" ht="15.75" customHeight="1">
      <c r="A693" s="162"/>
    </row>
    <row r="694" spans="1:1" s="85" customFormat="1" ht="15.75" customHeight="1">
      <c r="A694" s="162"/>
    </row>
    <row r="695" spans="1:1" s="85" customFormat="1" ht="15.75" customHeight="1">
      <c r="A695" s="162"/>
    </row>
    <row r="696" spans="1:1" s="85" customFormat="1" ht="15.75" customHeight="1">
      <c r="A696" s="162"/>
    </row>
    <row r="697" spans="1:1" s="85" customFormat="1" ht="15.75" customHeight="1">
      <c r="A697" s="162"/>
    </row>
    <row r="698" spans="1:1" s="85" customFormat="1" ht="15.75" customHeight="1">
      <c r="A698" s="162"/>
    </row>
    <row r="699" spans="1:1" s="85" customFormat="1" ht="15.75" customHeight="1">
      <c r="A699" s="162"/>
    </row>
    <row r="700" spans="1:1" s="85" customFormat="1" ht="15.75" customHeight="1">
      <c r="A700" s="162"/>
    </row>
    <row r="701" spans="1:1" s="85" customFormat="1" ht="15.75" customHeight="1">
      <c r="A701" s="162"/>
    </row>
    <row r="702" spans="1:1" s="85" customFormat="1" ht="15.75" customHeight="1">
      <c r="A702" s="162"/>
    </row>
    <row r="703" spans="1:1" s="85" customFormat="1" ht="15.75" customHeight="1">
      <c r="A703" s="162"/>
    </row>
    <row r="704" spans="1:1" s="85" customFormat="1" ht="15.75" customHeight="1">
      <c r="A704" s="162"/>
    </row>
    <row r="705" spans="1:1" s="85" customFormat="1" ht="15.75" customHeight="1">
      <c r="A705" s="162"/>
    </row>
    <row r="706" spans="1:1" s="85" customFormat="1" ht="15.75" customHeight="1">
      <c r="A706" s="162"/>
    </row>
    <row r="707" spans="1:1" s="85" customFormat="1" ht="15.75" customHeight="1">
      <c r="A707" s="162"/>
    </row>
    <row r="708" spans="1:1" s="85" customFormat="1" ht="15.75" customHeight="1">
      <c r="A708" s="162"/>
    </row>
    <row r="709" spans="1:1" s="85" customFormat="1" ht="15.75" customHeight="1">
      <c r="A709" s="162"/>
    </row>
    <row r="710" spans="1:1" s="85" customFormat="1" ht="15.75" customHeight="1">
      <c r="A710" s="162"/>
    </row>
    <row r="711" spans="1:1" s="85" customFormat="1" ht="15.75" customHeight="1">
      <c r="A711" s="162"/>
    </row>
    <row r="712" spans="1:1" s="85" customFormat="1" ht="15.75" customHeight="1">
      <c r="A712" s="162"/>
    </row>
    <row r="713" spans="1:1" s="85" customFormat="1" ht="15.75" customHeight="1">
      <c r="A713" s="162"/>
    </row>
    <row r="714" spans="1:1" s="20" customFormat="1">
      <c r="A714" s="88"/>
    </row>
    <row r="715" spans="1:1" s="20" customFormat="1">
      <c r="A715" s="88"/>
    </row>
    <row r="716" spans="1:1" s="20" customFormat="1">
      <c r="A716" s="88"/>
    </row>
    <row r="717" spans="1:1" s="20" customFormat="1">
      <c r="A717" s="88"/>
    </row>
    <row r="718" spans="1:1" s="20" customFormat="1">
      <c r="A718" s="88"/>
    </row>
    <row r="719" spans="1:1" s="20" customFormat="1">
      <c r="A719" s="88"/>
    </row>
    <row r="720" spans="1:1" s="20" customFormat="1">
      <c r="A720" s="88"/>
    </row>
    <row r="721" spans="1:1" s="20" customFormat="1" ht="18.75" customHeight="1">
      <c r="A721" s="88"/>
    </row>
    <row r="722" spans="1:1" s="20" customFormat="1">
      <c r="A722" s="88"/>
    </row>
    <row r="723" spans="1:1" s="20" customFormat="1">
      <c r="A723" s="88"/>
    </row>
    <row r="724" spans="1:1" s="20" customFormat="1">
      <c r="A724" s="88"/>
    </row>
    <row r="725" spans="1:1" s="20" customFormat="1">
      <c r="A725" s="88"/>
    </row>
    <row r="726" spans="1:1" s="20" customFormat="1">
      <c r="A726" s="88"/>
    </row>
    <row r="727" spans="1:1" s="20" customFormat="1">
      <c r="A727" s="88"/>
    </row>
    <row r="728" spans="1:1" s="20" customFormat="1">
      <c r="A728" s="88"/>
    </row>
    <row r="729" spans="1:1" s="20" customFormat="1">
      <c r="A729" s="88"/>
    </row>
    <row r="730" spans="1:1" s="20" customFormat="1">
      <c r="A730" s="88"/>
    </row>
    <row r="731" spans="1:1" s="20" customFormat="1">
      <c r="A731" s="88"/>
    </row>
    <row r="732" spans="1:1" s="20" customFormat="1">
      <c r="A732" s="88"/>
    </row>
    <row r="733" spans="1:1" s="20" customFormat="1">
      <c r="A733" s="88"/>
    </row>
    <row r="734" spans="1:1" s="20" customFormat="1">
      <c r="A734" s="88"/>
    </row>
    <row r="735" spans="1:1" s="20" customFormat="1">
      <c r="A735" s="88"/>
    </row>
    <row r="736" spans="1:1" s="20" customFormat="1">
      <c r="A736" s="88"/>
    </row>
    <row r="737" spans="1:1" s="20" customFormat="1">
      <c r="A737" s="88"/>
    </row>
    <row r="738" spans="1:1" s="20" customFormat="1">
      <c r="A738" s="88"/>
    </row>
    <row r="739" spans="1:1" s="20" customFormat="1">
      <c r="A739" s="88"/>
    </row>
    <row r="740" spans="1:1" s="20" customFormat="1">
      <c r="A740" s="88"/>
    </row>
    <row r="741" spans="1:1" s="20" customFormat="1">
      <c r="A741" s="88"/>
    </row>
    <row r="742" spans="1:1" s="20" customFormat="1">
      <c r="A742" s="88"/>
    </row>
    <row r="743" spans="1:1" s="20" customFormat="1">
      <c r="A743" s="88"/>
    </row>
    <row r="744" spans="1:1" s="20" customFormat="1">
      <c r="A744" s="88"/>
    </row>
    <row r="745" spans="1:1" s="20" customFormat="1">
      <c r="A745" s="88"/>
    </row>
    <row r="746" spans="1:1" s="20" customFormat="1">
      <c r="A746" s="88"/>
    </row>
    <row r="747" spans="1:1" s="20" customFormat="1">
      <c r="A747" s="88"/>
    </row>
    <row r="748" spans="1:1" s="20" customFormat="1">
      <c r="A748" s="88"/>
    </row>
    <row r="749" spans="1:1" s="20" customFormat="1">
      <c r="A749" s="88"/>
    </row>
    <row r="750" spans="1:1" s="20" customFormat="1">
      <c r="A750" s="88"/>
    </row>
    <row r="751" spans="1:1" s="20" customFormat="1">
      <c r="A751" s="88"/>
    </row>
    <row r="752" spans="1:1" s="20" customFormat="1">
      <c r="A752" s="88"/>
    </row>
    <row r="753" spans="1:1" s="20" customFormat="1">
      <c r="A753" s="88"/>
    </row>
    <row r="754" spans="1:1" s="20" customFormat="1">
      <c r="A754" s="88"/>
    </row>
    <row r="755" spans="1:1" s="20" customFormat="1">
      <c r="A755" s="88"/>
    </row>
    <row r="756" spans="1:1" s="20" customFormat="1">
      <c r="A756" s="88"/>
    </row>
    <row r="757" spans="1:1" s="20" customFormat="1">
      <c r="A757" s="88"/>
    </row>
    <row r="758" spans="1:1" s="20" customFormat="1">
      <c r="A758" s="88"/>
    </row>
    <row r="759" spans="1:1" s="20" customFormat="1">
      <c r="A759" s="88"/>
    </row>
    <row r="760" spans="1:1" s="20" customFormat="1">
      <c r="A760" s="88"/>
    </row>
    <row r="761" spans="1:1" s="20" customFormat="1">
      <c r="A761" s="88"/>
    </row>
    <row r="762" spans="1:1" s="20" customFormat="1">
      <c r="A762" s="88"/>
    </row>
    <row r="763" spans="1:1" s="20" customFormat="1">
      <c r="A763" s="88"/>
    </row>
    <row r="764" spans="1:1" s="20" customFormat="1">
      <c r="A764" s="88"/>
    </row>
    <row r="765" spans="1:1" s="20" customFormat="1">
      <c r="A765" s="88"/>
    </row>
    <row r="766" spans="1:1" s="20" customFormat="1">
      <c r="A766" s="88"/>
    </row>
    <row r="767" spans="1:1" s="20" customFormat="1">
      <c r="A767" s="88"/>
    </row>
    <row r="768" spans="1:1" s="20" customFormat="1">
      <c r="A768" s="88"/>
    </row>
    <row r="769" spans="1:1" s="20" customFormat="1">
      <c r="A769" s="88"/>
    </row>
    <row r="770" spans="1:1" s="20" customFormat="1">
      <c r="A770" s="88"/>
    </row>
    <row r="771" spans="1:1" s="20" customFormat="1">
      <c r="A771" s="88"/>
    </row>
    <row r="772" spans="1:1" s="20" customFormat="1">
      <c r="A772" s="88"/>
    </row>
    <row r="773" spans="1:1" s="20" customFormat="1">
      <c r="A773" s="88"/>
    </row>
    <row r="774" spans="1:1" s="20" customFormat="1" ht="14.25" customHeight="1">
      <c r="A774" s="88"/>
    </row>
    <row r="775" spans="1:1" s="20" customFormat="1">
      <c r="A775" s="88"/>
    </row>
    <row r="776" spans="1:1" s="20" customFormat="1">
      <c r="A776" s="88"/>
    </row>
    <row r="777" spans="1:1" s="20" customFormat="1">
      <c r="A777" s="88"/>
    </row>
    <row r="778" spans="1:1" s="20" customFormat="1">
      <c r="A778" s="88"/>
    </row>
    <row r="779" spans="1:1" s="20" customFormat="1">
      <c r="A779" s="88"/>
    </row>
    <row r="780" spans="1:1" s="20" customFormat="1">
      <c r="A780" s="88"/>
    </row>
    <row r="781" spans="1:1" s="20" customFormat="1">
      <c r="A781" s="88"/>
    </row>
    <row r="782" spans="1:1" s="20" customFormat="1">
      <c r="A782" s="88"/>
    </row>
    <row r="783" spans="1:1" s="20" customFormat="1">
      <c r="A783" s="88"/>
    </row>
    <row r="784" spans="1:1" s="20" customFormat="1">
      <c r="A784" s="88"/>
    </row>
    <row r="785" spans="1:1" s="20" customFormat="1">
      <c r="A785" s="88"/>
    </row>
    <row r="786" spans="1:1" s="20" customFormat="1">
      <c r="A786" s="88"/>
    </row>
    <row r="787" spans="1:1" s="20" customFormat="1">
      <c r="A787" s="88"/>
    </row>
    <row r="788" spans="1:1" s="20" customFormat="1">
      <c r="A788" s="88"/>
    </row>
    <row r="789" spans="1:1" s="20" customFormat="1">
      <c r="A789" s="88"/>
    </row>
    <row r="790" spans="1:1" s="20" customFormat="1">
      <c r="A790" s="88"/>
    </row>
    <row r="791" spans="1:1" s="20" customFormat="1">
      <c r="A791" s="88"/>
    </row>
    <row r="792" spans="1:1" s="20" customFormat="1">
      <c r="A792" s="88"/>
    </row>
    <row r="793" spans="1:1" s="20" customFormat="1">
      <c r="A793" s="88"/>
    </row>
    <row r="794" spans="1:1" s="20" customFormat="1">
      <c r="A794" s="88"/>
    </row>
    <row r="795" spans="1:1" s="20" customFormat="1">
      <c r="A795" s="88"/>
    </row>
    <row r="796" spans="1:1" s="20" customFormat="1">
      <c r="A796" s="88"/>
    </row>
    <row r="797" spans="1:1" s="20" customFormat="1">
      <c r="A797" s="88"/>
    </row>
    <row r="798" spans="1:1" s="20" customFormat="1">
      <c r="A798" s="88"/>
    </row>
    <row r="799" spans="1:1" s="20" customFormat="1">
      <c r="A799" s="88"/>
    </row>
    <row r="800" spans="1:1" s="20" customFormat="1">
      <c r="A800" s="88"/>
    </row>
    <row r="801" spans="1:1" s="20" customFormat="1">
      <c r="A801" s="88"/>
    </row>
    <row r="802" spans="1:1" s="20" customFormat="1">
      <c r="A802" s="88"/>
    </row>
    <row r="803" spans="1:1" s="20" customFormat="1">
      <c r="A803" s="88"/>
    </row>
    <row r="804" spans="1:1" s="20" customFormat="1">
      <c r="A804" s="88"/>
    </row>
    <row r="805" spans="1:1" s="20" customFormat="1">
      <c r="A805" s="88"/>
    </row>
    <row r="806" spans="1:1" s="20" customFormat="1">
      <c r="A806" s="88"/>
    </row>
    <row r="807" spans="1:1" s="20" customFormat="1">
      <c r="A807" s="88"/>
    </row>
    <row r="808" spans="1:1" s="20" customFormat="1">
      <c r="A808" s="88"/>
    </row>
    <row r="809" spans="1:1" s="20" customFormat="1">
      <c r="A809" s="88"/>
    </row>
    <row r="810" spans="1:1" s="85" customFormat="1" ht="13.5" customHeight="1">
      <c r="A810" s="162"/>
    </row>
    <row r="811" spans="1:1" s="85" customFormat="1" ht="170.25" customHeight="1">
      <c r="A811" s="162"/>
    </row>
    <row r="812" spans="1:1" s="85" customFormat="1" ht="78.75" customHeight="1">
      <c r="A812" s="162"/>
    </row>
    <row r="813" spans="1:1" s="85" customFormat="1" ht="15.75" customHeight="1">
      <c r="A813" s="162"/>
    </row>
    <row r="814" spans="1:1" s="85" customFormat="1" ht="15.75" customHeight="1">
      <c r="A814" s="162"/>
    </row>
    <row r="815" spans="1:1" s="85" customFormat="1" ht="15.75" customHeight="1">
      <c r="A815" s="162"/>
    </row>
    <row r="816" spans="1:1" s="85" customFormat="1" ht="15.75" customHeight="1">
      <c r="A816" s="162"/>
    </row>
    <row r="817" spans="1:1" s="85" customFormat="1" ht="15.75" customHeight="1">
      <c r="A817" s="162"/>
    </row>
    <row r="818" spans="1:1" s="85" customFormat="1" ht="15.75" customHeight="1">
      <c r="A818" s="162"/>
    </row>
    <row r="819" spans="1:1" s="85" customFormat="1" ht="15.75" customHeight="1">
      <c r="A819" s="162"/>
    </row>
    <row r="820" spans="1:1" s="85" customFormat="1" ht="15.75" customHeight="1">
      <c r="A820" s="162"/>
    </row>
    <row r="821" spans="1:1" s="85" customFormat="1" ht="15.75" customHeight="1">
      <c r="A821" s="162"/>
    </row>
    <row r="822" spans="1:1" s="85" customFormat="1" ht="15.75" customHeight="1">
      <c r="A822" s="162"/>
    </row>
    <row r="823" spans="1:1" s="85" customFormat="1" ht="15.75" customHeight="1">
      <c r="A823" s="162"/>
    </row>
    <row r="824" spans="1:1" s="85" customFormat="1" ht="15.75" customHeight="1">
      <c r="A824" s="162"/>
    </row>
    <row r="825" spans="1:1" s="85" customFormat="1" ht="15.75" customHeight="1">
      <c r="A825" s="162"/>
    </row>
    <row r="826" spans="1:1" s="85" customFormat="1" ht="15.75" customHeight="1">
      <c r="A826" s="162"/>
    </row>
    <row r="827" spans="1:1" s="85" customFormat="1" ht="15.75" customHeight="1">
      <c r="A827" s="162"/>
    </row>
    <row r="828" spans="1:1" s="85" customFormat="1" ht="15.75" customHeight="1">
      <c r="A828" s="162"/>
    </row>
    <row r="829" spans="1:1" s="85" customFormat="1" ht="15.75" customHeight="1">
      <c r="A829" s="162"/>
    </row>
    <row r="830" spans="1:1" s="85" customFormat="1" ht="15.75" customHeight="1">
      <c r="A830" s="162"/>
    </row>
    <row r="831" spans="1:1" s="85" customFormat="1" ht="15.75" customHeight="1">
      <c r="A831" s="162"/>
    </row>
    <row r="832" spans="1:1" s="85" customFormat="1" ht="15.75" customHeight="1">
      <c r="A832" s="162"/>
    </row>
    <row r="833" spans="1:1" s="85" customFormat="1" ht="15.75" customHeight="1">
      <c r="A833" s="162"/>
    </row>
    <row r="834" spans="1:1" s="85" customFormat="1" ht="15.75" customHeight="1">
      <c r="A834" s="162"/>
    </row>
    <row r="835" spans="1:1" s="85" customFormat="1" ht="15.75" customHeight="1">
      <c r="A835" s="162"/>
    </row>
    <row r="836" spans="1:1" s="85" customFormat="1" ht="15.75" customHeight="1">
      <c r="A836" s="162"/>
    </row>
    <row r="837" spans="1:1" s="85" customFormat="1" ht="15.75" customHeight="1">
      <c r="A837" s="162"/>
    </row>
    <row r="838" spans="1:1" s="85" customFormat="1" ht="15.75" customHeight="1">
      <c r="A838" s="162"/>
    </row>
    <row r="839" spans="1:1" s="85" customFormat="1" ht="15.75" customHeight="1">
      <c r="A839" s="162"/>
    </row>
    <row r="840" spans="1:1" s="85" customFormat="1" ht="15.75" customHeight="1">
      <c r="A840" s="162"/>
    </row>
    <row r="841" spans="1:1" s="85" customFormat="1" ht="15.75" customHeight="1">
      <c r="A841" s="162"/>
    </row>
    <row r="842" spans="1:1" s="85" customFormat="1" ht="15.75" customHeight="1">
      <c r="A842" s="162"/>
    </row>
    <row r="843" spans="1:1" s="85" customFormat="1" ht="15.75" customHeight="1">
      <c r="A843" s="162"/>
    </row>
    <row r="844" spans="1:1" s="85" customFormat="1" ht="15.75" customHeight="1">
      <c r="A844" s="162"/>
    </row>
    <row r="845" spans="1:1" s="85" customFormat="1" ht="15.75" customHeight="1">
      <c r="A845" s="162"/>
    </row>
    <row r="846" spans="1:1" s="85" customFormat="1" ht="15.75" customHeight="1">
      <c r="A846" s="162"/>
    </row>
    <row r="847" spans="1:1" s="85" customFormat="1" ht="15.75" customHeight="1">
      <c r="A847" s="162"/>
    </row>
    <row r="848" spans="1:1" s="85" customFormat="1" ht="15.75" customHeight="1">
      <c r="A848" s="162"/>
    </row>
    <row r="849" spans="1:1" s="85" customFormat="1" ht="15.75" customHeight="1">
      <c r="A849" s="162"/>
    </row>
    <row r="850" spans="1:1" s="85" customFormat="1" ht="15.75" customHeight="1">
      <c r="A850" s="162"/>
    </row>
    <row r="851" spans="1:1" s="85" customFormat="1" ht="15.75" customHeight="1">
      <c r="A851" s="162"/>
    </row>
    <row r="852" spans="1:1" s="85" customFormat="1" ht="15.75" customHeight="1">
      <c r="A852" s="162"/>
    </row>
    <row r="853" spans="1:1" s="85" customFormat="1" ht="15.75" customHeight="1">
      <c r="A853" s="162"/>
    </row>
    <row r="854" spans="1:1" s="85" customFormat="1" ht="15.75" customHeight="1">
      <c r="A854" s="162"/>
    </row>
    <row r="855" spans="1:1" s="85" customFormat="1" ht="15.75" customHeight="1">
      <c r="A855" s="162"/>
    </row>
    <row r="856" spans="1:1" s="85" customFormat="1" ht="15.75" customHeight="1">
      <c r="A856" s="162"/>
    </row>
    <row r="857" spans="1:1" s="85" customFormat="1" ht="15.75" customHeight="1">
      <c r="A857" s="162"/>
    </row>
    <row r="858" spans="1:1" s="85" customFormat="1" ht="15.75" customHeight="1">
      <c r="A858" s="162"/>
    </row>
    <row r="859" spans="1:1" s="85" customFormat="1" ht="15.75" customHeight="1">
      <c r="A859" s="162"/>
    </row>
    <row r="860" spans="1:1" s="85" customFormat="1" ht="15.75" customHeight="1">
      <c r="A860" s="162"/>
    </row>
    <row r="861" spans="1:1" s="85" customFormat="1" ht="15.75" customHeight="1">
      <c r="A861" s="162"/>
    </row>
    <row r="862" spans="1:1" s="85" customFormat="1" ht="15.75" customHeight="1">
      <c r="A862" s="162"/>
    </row>
    <row r="863" spans="1:1" s="85" customFormat="1" ht="15.75" customHeight="1">
      <c r="A863" s="162"/>
    </row>
    <row r="864" spans="1:1" s="85" customFormat="1" ht="15.75" customHeight="1">
      <c r="A864" s="162"/>
    </row>
    <row r="865" spans="1:1" s="85" customFormat="1" ht="15.75" customHeight="1">
      <c r="A865" s="162"/>
    </row>
    <row r="866" spans="1:1" s="85" customFormat="1" ht="15.75" customHeight="1">
      <c r="A866" s="162"/>
    </row>
    <row r="867" spans="1:1" s="85" customFormat="1" ht="15.75" customHeight="1">
      <c r="A867" s="162"/>
    </row>
    <row r="868" spans="1:1" s="85" customFormat="1" ht="15.75" customHeight="1">
      <c r="A868" s="162"/>
    </row>
    <row r="869" spans="1:1" s="20" customFormat="1">
      <c r="A869" s="88"/>
    </row>
    <row r="870" spans="1:1" s="20" customFormat="1">
      <c r="A870" s="88"/>
    </row>
    <row r="871" spans="1:1" s="20" customFormat="1">
      <c r="A871" s="88"/>
    </row>
    <row r="872" spans="1:1" s="20" customFormat="1">
      <c r="A872" s="88"/>
    </row>
    <row r="873" spans="1:1" s="20" customFormat="1">
      <c r="A873" s="88"/>
    </row>
    <row r="874" spans="1:1" s="20" customFormat="1">
      <c r="A874" s="88"/>
    </row>
    <row r="875" spans="1:1" s="20" customFormat="1">
      <c r="A875" s="88"/>
    </row>
    <row r="876" spans="1:1" s="20" customFormat="1">
      <c r="A876" s="88"/>
    </row>
    <row r="877" spans="1:1" s="20" customFormat="1">
      <c r="A877" s="88"/>
    </row>
    <row r="878" spans="1:1" s="20" customFormat="1">
      <c r="A878" s="88"/>
    </row>
    <row r="879" spans="1:1" s="20" customFormat="1">
      <c r="A879" s="88"/>
    </row>
    <row r="880" spans="1:1" s="20" customFormat="1">
      <c r="A880" s="88"/>
    </row>
    <row r="881" spans="1:1" s="20" customFormat="1">
      <c r="A881" s="88"/>
    </row>
    <row r="882" spans="1:1" s="20" customFormat="1">
      <c r="A882" s="88"/>
    </row>
    <row r="883" spans="1:1" s="20" customFormat="1">
      <c r="A883" s="88"/>
    </row>
    <row r="884" spans="1:1" s="20" customFormat="1">
      <c r="A884" s="88"/>
    </row>
    <row r="885" spans="1:1" s="20" customFormat="1">
      <c r="A885" s="88"/>
    </row>
    <row r="886" spans="1:1" s="20" customFormat="1">
      <c r="A886" s="88"/>
    </row>
    <row r="887" spans="1:1" s="20" customFormat="1">
      <c r="A887" s="88"/>
    </row>
    <row r="888" spans="1:1" s="20" customFormat="1">
      <c r="A888" s="88"/>
    </row>
    <row r="889" spans="1:1" s="20" customFormat="1">
      <c r="A889" s="88"/>
    </row>
    <row r="890" spans="1:1" s="20" customFormat="1">
      <c r="A890" s="88"/>
    </row>
    <row r="891" spans="1:1" s="20" customFormat="1">
      <c r="A891" s="88"/>
    </row>
    <row r="892" spans="1:1" s="20" customFormat="1">
      <c r="A892" s="88"/>
    </row>
    <row r="893" spans="1:1" s="20" customFormat="1">
      <c r="A893" s="88"/>
    </row>
    <row r="894" spans="1:1" s="20" customFormat="1">
      <c r="A894" s="88"/>
    </row>
    <row r="895" spans="1:1" s="20" customFormat="1">
      <c r="A895" s="88"/>
    </row>
    <row r="896" spans="1:1" s="20" customFormat="1">
      <c r="A896" s="88"/>
    </row>
    <row r="897" spans="1:1" s="20" customFormat="1">
      <c r="A897" s="88"/>
    </row>
    <row r="898" spans="1:1" s="121" customFormat="1" ht="11.25" customHeight="1">
      <c r="A898" s="163"/>
    </row>
    <row r="899" spans="1:1" s="121" customFormat="1" ht="13.5" customHeight="1">
      <c r="A899" s="163"/>
    </row>
    <row r="900" spans="1:1" s="121" customFormat="1" ht="70.5" customHeight="1">
      <c r="A900" s="163"/>
    </row>
    <row r="901" spans="1:1" s="121" customFormat="1" ht="13.5" customHeight="1">
      <c r="A901" s="163"/>
    </row>
    <row r="902" spans="1:1" s="121" customFormat="1" ht="13.5" customHeight="1">
      <c r="A902" s="163"/>
    </row>
    <row r="903" spans="1:1" s="20" customFormat="1">
      <c r="A903" s="88"/>
    </row>
    <row r="904" spans="1:1" s="20" customFormat="1">
      <c r="A904" s="88"/>
    </row>
    <row r="905" spans="1:1" s="20" customFormat="1">
      <c r="A905" s="88"/>
    </row>
    <row r="906" spans="1:1" s="20" customFormat="1">
      <c r="A906" s="88"/>
    </row>
    <row r="907" spans="1:1" s="20" customFormat="1">
      <c r="A907" s="88"/>
    </row>
    <row r="908" spans="1:1" s="20" customFormat="1">
      <c r="A908" s="88"/>
    </row>
    <row r="909" spans="1:1" s="20" customFormat="1">
      <c r="A909" s="88"/>
    </row>
    <row r="910" spans="1:1" s="20" customFormat="1">
      <c r="A910" s="88"/>
    </row>
    <row r="911" spans="1:1" s="20" customFormat="1">
      <c r="A911" s="88"/>
    </row>
    <row r="912" spans="1:1" s="20" customFormat="1">
      <c r="A912" s="88"/>
    </row>
    <row r="913" spans="1:1" s="20" customFormat="1">
      <c r="A913" s="88"/>
    </row>
    <row r="914" spans="1:1" s="20" customFormat="1">
      <c r="A914" s="88"/>
    </row>
    <row r="915" spans="1:1" s="20" customFormat="1">
      <c r="A915" s="88"/>
    </row>
    <row r="916" spans="1:1" s="20" customFormat="1">
      <c r="A916" s="88"/>
    </row>
    <row r="917" spans="1:1" s="20" customFormat="1">
      <c r="A917" s="88"/>
    </row>
    <row r="918" spans="1:1" s="20" customFormat="1">
      <c r="A918" s="88"/>
    </row>
    <row r="919" spans="1:1" s="20" customFormat="1">
      <c r="A919" s="88"/>
    </row>
    <row r="920" spans="1:1" s="20" customFormat="1">
      <c r="A920" s="88"/>
    </row>
    <row r="921" spans="1:1" s="20" customFormat="1">
      <c r="A921" s="88"/>
    </row>
    <row r="922" spans="1:1" s="20" customFormat="1">
      <c r="A922" s="88"/>
    </row>
    <row r="923" spans="1:1" s="20" customFormat="1">
      <c r="A923" s="88"/>
    </row>
    <row r="924" spans="1:1" s="20" customFormat="1">
      <c r="A924" s="88"/>
    </row>
    <row r="925" spans="1:1" s="20" customFormat="1">
      <c r="A925" s="88"/>
    </row>
    <row r="926" spans="1:1" s="20" customFormat="1">
      <c r="A926" s="88"/>
    </row>
    <row r="927" spans="1:1" s="20" customFormat="1">
      <c r="A927" s="88"/>
    </row>
    <row r="928" spans="1:1" s="20" customFormat="1">
      <c r="A928" s="88"/>
    </row>
    <row r="929" spans="1:1" s="20" customFormat="1">
      <c r="A929" s="88"/>
    </row>
    <row r="930" spans="1:1" s="121" customFormat="1" ht="32.25" customHeight="1">
      <c r="A930" s="163"/>
    </row>
    <row r="931" spans="1:1" s="121" customFormat="1" ht="15" customHeight="1">
      <c r="A931" s="163"/>
    </row>
    <row r="932" spans="1:1" s="20" customFormat="1">
      <c r="A932" s="88"/>
    </row>
    <row r="933" spans="1:1" s="20" customFormat="1">
      <c r="A933" s="88"/>
    </row>
    <row r="934" spans="1:1" s="121" customFormat="1" ht="19.5" customHeight="1">
      <c r="A934" s="163"/>
    </row>
    <row r="935" spans="1:1" s="121" customFormat="1" ht="102" customHeight="1">
      <c r="A935" s="163"/>
    </row>
    <row r="936" spans="1:1" s="121" customFormat="1" ht="52.5" customHeight="1">
      <c r="A936" s="163"/>
    </row>
    <row r="937" spans="1:1" s="121" customFormat="1" ht="46.5" customHeight="1">
      <c r="A937" s="163"/>
    </row>
    <row r="938" spans="1:1" s="121" customFormat="1" ht="13.5" customHeight="1">
      <c r="A938" s="163"/>
    </row>
    <row r="939" spans="1:1" s="121" customFormat="1" ht="143.25" customHeight="1">
      <c r="A939" s="163"/>
    </row>
    <row r="940" spans="1:1" s="121" customFormat="1" ht="13.5" customHeight="1">
      <c r="A940" s="163"/>
    </row>
    <row r="941" spans="1:1" s="121" customFormat="1" ht="13.5" customHeight="1">
      <c r="A941" s="163"/>
    </row>
    <row r="942" spans="1:1" s="121" customFormat="1" ht="24.75" customHeight="1">
      <c r="A942" s="163"/>
    </row>
    <row r="943" spans="1:1" s="121" customFormat="1" ht="13.5" hidden="1" customHeight="1">
      <c r="A943" s="163"/>
    </row>
    <row r="944" spans="1:1" s="121" customFormat="1" ht="13.5" customHeight="1">
      <c r="A944" s="163"/>
    </row>
    <row r="945" spans="1:6" s="121" customFormat="1" ht="13.5" customHeight="1">
      <c r="A945" s="163"/>
    </row>
    <row r="946" spans="1:6" s="85" customFormat="1" ht="15.75" customHeight="1">
      <c r="A946" s="164"/>
      <c r="B946" s="80"/>
      <c r="C946" s="165"/>
      <c r="D946" s="166"/>
      <c r="E946" s="167"/>
      <c r="F946" s="168"/>
    </row>
  </sheetData>
  <mergeCells count="1">
    <mergeCell ref="A4:F4"/>
  </mergeCells>
  <pageMargins left="0.70866141732283472" right="0.70866141732283472" top="0.94488188976377963" bottom="0.74803149606299213" header="0.31496062992125984" footer="0.31496062992125984"/>
  <pageSetup paperSize="9" scale="83" fitToHeight="0" orientation="portrait" r:id="rId1"/>
  <headerFooter>
    <oddHeader>&amp;L KLINIČKA BOLNICA
         DUBRAVA
    Av. Gojka Šuška 6
          Zagreb&amp;C Preuređenje dijela prostora gastroenterologije i endoskopije
Klinička bolnica Dubrava, Gastroenterologija - dio prizemlja&amp;R
2026-S-02</oddHeader>
    <oddFooter>Stranica &amp;P od &amp;N</oddFooter>
  </headerFooter>
  <rowBreaks count="3" manualBreakCount="3">
    <brk id="76" max="5" man="1"/>
    <brk id="98" max="5" man="1"/>
    <brk id="118"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20"/>
  <sheetViews>
    <sheetView topLeftCell="A11" zoomScaleNormal="100" zoomScaleSheetLayoutView="100" zoomScalePageLayoutView="150" workbookViewId="0">
      <selection activeCell="C28" sqref="C28"/>
    </sheetView>
  </sheetViews>
  <sheetFormatPr defaultRowHeight="16.5"/>
  <cols>
    <col min="1" max="1" width="2.7109375" style="594" customWidth="1"/>
    <col min="2" max="2" width="6.7109375" style="594" customWidth="1"/>
    <col min="3" max="3" width="69.7109375" style="594" customWidth="1"/>
    <col min="4" max="4" width="2.7109375" style="594" customWidth="1"/>
    <col min="5" max="5" width="13.7109375" style="597" customWidth="1"/>
    <col min="6" max="256" width="9.140625" style="594"/>
    <col min="257" max="257" width="2.7109375" style="594" customWidth="1"/>
    <col min="258" max="258" width="6.7109375" style="594" customWidth="1"/>
    <col min="259" max="259" width="69.7109375" style="594" customWidth="1"/>
    <col min="260" max="260" width="2.7109375" style="594" customWidth="1"/>
    <col min="261" max="261" width="13.7109375" style="594" customWidth="1"/>
    <col min="262" max="512" width="9.140625" style="594"/>
    <col min="513" max="513" width="2.7109375" style="594" customWidth="1"/>
    <col min="514" max="514" width="6.7109375" style="594" customWidth="1"/>
    <col min="515" max="515" width="69.7109375" style="594" customWidth="1"/>
    <col min="516" max="516" width="2.7109375" style="594" customWidth="1"/>
    <col min="517" max="517" width="13.7109375" style="594" customWidth="1"/>
    <col min="518" max="768" width="9.140625" style="594"/>
    <col min="769" max="769" width="2.7109375" style="594" customWidth="1"/>
    <col min="770" max="770" width="6.7109375" style="594" customWidth="1"/>
    <col min="771" max="771" width="69.7109375" style="594" customWidth="1"/>
    <col min="772" max="772" width="2.7109375" style="594" customWidth="1"/>
    <col min="773" max="773" width="13.7109375" style="594" customWidth="1"/>
    <col min="774" max="1024" width="9.140625" style="594"/>
    <col min="1025" max="1025" width="2.7109375" style="594" customWidth="1"/>
    <col min="1026" max="1026" width="6.7109375" style="594" customWidth="1"/>
    <col min="1027" max="1027" width="69.7109375" style="594" customWidth="1"/>
    <col min="1028" max="1028" width="2.7109375" style="594" customWidth="1"/>
    <col min="1029" max="1029" width="13.7109375" style="594" customWidth="1"/>
    <col min="1030" max="1280" width="9.140625" style="594"/>
    <col min="1281" max="1281" width="2.7109375" style="594" customWidth="1"/>
    <col min="1282" max="1282" width="6.7109375" style="594" customWidth="1"/>
    <col min="1283" max="1283" width="69.7109375" style="594" customWidth="1"/>
    <col min="1284" max="1284" width="2.7109375" style="594" customWidth="1"/>
    <col min="1285" max="1285" width="13.7109375" style="594" customWidth="1"/>
    <col min="1286" max="1536" width="9.140625" style="594"/>
    <col min="1537" max="1537" width="2.7109375" style="594" customWidth="1"/>
    <col min="1538" max="1538" width="6.7109375" style="594" customWidth="1"/>
    <col min="1539" max="1539" width="69.7109375" style="594" customWidth="1"/>
    <col min="1540" max="1540" width="2.7109375" style="594" customWidth="1"/>
    <col min="1541" max="1541" width="13.7109375" style="594" customWidth="1"/>
    <col min="1542" max="1792" width="9.140625" style="594"/>
    <col min="1793" max="1793" width="2.7109375" style="594" customWidth="1"/>
    <col min="1794" max="1794" width="6.7109375" style="594" customWidth="1"/>
    <col min="1795" max="1795" width="69.7109375" style="594" customWidth="1"/>
    <col min="1796" max="1796" width="2.7109375" style="594" customWidth="1"/>
    <col min="1797" max="1797" width="13.7109375" style="594" customWidth="1"/>
    <col min="1798" max="2048" width="9.140625" style="594"/>
    <col min="2049" max="2049" width="2.7109375" style="594" customWidth="1"/>
    <col min="2050" max="2050" width="6.7109375" style="594" customWidth="1"/>
    <col min="2051" max="2051" width="69.7109375" style="594" customWidth="1"/>
    <col min="2052" max="2052" width="2.7109375" style="594" customWidth="1"/>
    <col min="2053" max="2053" width="13.7109375" style="594" customWidth="1"/>
    <col min="2054" max="2304" width="9.140625" style="594"/>
    <col min="2305" max="2305" width="2.7109375" style="594" customWidth="1"/>
    <col min="2306" max="2306" width="6.7109375" style="594" customWidth="1"/>
    <col min="2307" max="2307" width="69.7109375" style="594" customWidth="1"/>
    <col min="2308" max="2308" width="2.7109375" style="594" customWidth="1"/>
    <col min="2309" max="2309" width="13.7109375" style="594" customWidth="1"/>
    <col min="2310" max="2560" width="9.140625" style="594"/>
    <col min="2561" max="2561" width="2.7109375" style="594" customWidth="1"/>
    <col min="2562" max="2562" width="6.7109375" style="594" customWidth="1"/>
    <col min="2563" max="2563" width="69.7109375" style="594" customWidth="1"/>
    <col min="2564" max="2564" width="2.7109375" style="594" customWidth="1"/>
    <col min="2565" max="2565" width="13.7109375" style="594" customWidth="1"/>
    <col min="2566" max="2816" width="9.140625" style="594"/>
    <col min="2817" max="2817" width="2.7109375" style="594" customWidth="1"/>
    <col min="2818" max="2818" width="6.7109375" style="594" customWidth="1"/>
    <col min="2819" max="2819" width="69.7109375" style="594" customWidth="1"/>
    <col min="2820" max="2820" width="2.7109375" style="594" customWidth="1"/>
    <col min="2821" max="2821" width="13.7109375" style="594" customWidth="1"/>
    <col min="2822" max="3072" width="9.140625" style="594"/>
    <col min="3073" max="3073" width="2.7109375" style="594" customWidth="1"/>
    <col min="3074" max="3074" width="6.7109375" style="594" customWidth="1"/>
    <col min="3075" max="3075" width="69.7109375" style="594" customWidth="1"/>
    <col min="3076" max="3076" width="2.7109375" style="594" customWidth="1"/>
    <col min="3077" max="3077" width="13.7109375" style="594" customWidth="1"/>
    <col min="3078" max="3328" width="9.140625" style="594"/>
    <col min="3329" max="3329" width="2.7109375" style="594" customWidth="1"/>
    <col min="3330" max="3330" width="6.7109375" style="594" customWidth="1"/>
    <col min="3331" max="3331" width="69.7109375" style="594" customWidth="1"/>
    <col min="3332" max="3332" width="2.7109375" style="594" customWidth="1"/>
    <col min="3333" max="3333" width="13.7109375" style="594" customWidth="1"/>
    <col min="3334" max="3584" width="9.140625" style="594"/>
    <col min="3585" max="3585" width="2.7109375" style="594" customWidth="1"/>
    <col min="3586" max="3586" width="6.7109375" style="594" customWidth="1"/>
    <col min="3587" max="3587" width="69.7109375" style="594" customWidth="1"/>
    <col min="3588" max="3588" width="2.7109375" style="594" customWidth="1"/>
    <col min="3589" max="3589" width="13.7109375" style="594" customWidth="1"/>
    <col min="3590" max="3840" width="9.140625" style="594"/>
    <col min="3841" max="3841" width="2.7109375" style="594" customWidth="1"/>
    <col min="3842" max="3842" width="6.7109375" style="594" customWidth="1"/>
    <col min="3843" max="3843" width="69.7109375" style="594" customWidth="1"/>
    <col min="3844" max="3844" width="2.7109375" style="594" customWidth="1"/>
    <col min="3845" max="3845" width="13.7109375" style="594" customWidth="1"/>
    <col min="3846" max="4096" width="9.140625" style="594"/>
    <col min="4097" max="4097" width="2.7109375" style="594" customWidth="1"/>
    <col min="4098" max="4098" width="6.7109375" style="594" customWidth="1"/>
    <col min="4099" max="4099" width="69.7109375" style="594" customWidth="1"/>
    <col min="4100" max="4100" width="2.7109375" style="594" customWidth="1"/>
    <col min="4101" max="4101" width="13.7109375" style="594" customWidth="1"/>
    <col min="4102" max="4352" width="9.140625" style="594"/>
    <col min="4353" max="4353" width="2.7109375" style="594" customWidth="1"/>
    <col min="4354" max="4354" width="6.7109375" style="594" customWidth="1"/>
    <col min="4355" max="4355" width="69.7109375" style="594" customWidth="1"/>
    <col min="4356" max="4356" width="2.7109375" style="594" customWidth="1"/>
    <col min="4357" max="4357" width="13.7109375" style="594" customWidth="1"/>
    <col min="4358" max="4608" width="9.140625" style="594"/>
    <col min="4609" max="4609" width="2.7109375" style="594" customWidth="1"/>
    <col min="4610" max="4610" width="6.7109375" style="594" customWidth="1"/>
    <col min="4611" max="4611" width="69.7109375" style="594" customWidth="1"/>
    <col min="4612" max="4612" width="2.7109375" style="594" customWidth="1"/>
    <col min="4613" max="4613" width="13.7109375" style="594" customWidth="1"/>
    <col min="4614" max="4864" width="9.140625" style="594"/>
    <col min="4865" max="4865" width="2.7109375" style="594" customWidth="1"/>
    <col min="4866" max="4866" width="6.7109375" style="594" customWidth="1"/>
    <col min="4867" max="4867" width="69.7109375" style="594" customWidth="1"/>
    <col min="4868" max="4868" width="2.7109375" style="594" customWidth="1"/>
    <col min="4869" max="4869" width="13.7109375" style="594" customWidth="1"/>
    <col min="4870" max="5120" width="9.140625" style="594"/>
    <col min="5121" max="5121" width="2.7109375" style="594" customWidth="1"/>
    <col min="5122" max="5122" width="6.7109375" style="594" customWidth="1"/>
    <col min="5123" max="5123" width="69.7109375" style="594" customWidth="1"/>
    <col min="5124" max="5124" width="2.7109375" style="594" customWidth="1"/>
    <col min="5125" max="5125" width="13.7109375" style="594" customWidth="1"/>
    <col min="5126" max="5376" width="9.140625" style="594"/>
    <col min="5377" max="5377" width="2.7109375" style="594" customWidth="1"/>
    <col min="5378" max="5378" width="6.7109375" style="594" customWidth="1"/>
    <col min="5379" max="5379" width="69.7109375" style="594" customWidth="1"/>
    <col min="5380" max="5380" width="2.7109375" style="594" customWidth="1"/>
    <col min="5381" max="5381" width="13.7109375" style="594" customWidth="1"/>
    <col min="5382" max="5632" width="9.140625" style="594"/>
    <col min="5633" max="5633" width="2.7109375" style="594" customWidth="1"/>
    <col min="5634" max="5634" width="6.7109375" style="594" customWidth="1"/>
    <col min="5635" max="5635" width="69.7109375" style="594" customWidth="1"/>
    <col min="5636" max="5636" width="2.7109375" style="594" customWidth="1"/>
    <col min="5637" max="5637" width="13.7109375" style="594" customWidth="1"/>
    <col min="5638" max="5888" width="9.140625" style="594"/>
    <col min="5889" max="5889" width="2.7109375" style="594" customWidth="1"/>
    <col min="5890" max="5890" width="6.7109375" style="594" customWidth="1"/>
    <col min="5891" max="5891" width="69.7109375" style="594" customWidth="1"/>
    <col min="5892" max="5892" width="2.7109375" style="594" customWidth="1"/>
    <col min="5893" max="5893" width="13.7109375" style="594" customWidth="1"/>
    <col min="5894" max="6144" width="9.140625" style="594"/>
    <col min="6145" max="6145" width="2.7109375" style="594" customWidth="1"/>
    <col min="6146" max="6146" width="6.7109375" style="594" customWidth="1"/>
    <col min="6147" max="6147" width="69.7109375" style="594" customWidth="1"/>
    <col min="6148" max="6148" width="2.7109375" style="594" customWidth="1"/>
    <col min="6149" max="6149" width="13.7109375" style="594" customWidth="1"/>
    <col min="6150" max="6400" width="9.140625" style="594"/>
    <col min="6401" max="6401" width="2.7109375" style="594" customWidth="1"/>
    <col min="6402" max="6402" width="6.7109375" style="594" customWidth="1"/>
    <col min="6403" max="6403" width="69.7109375" style="594" customWidth="1"/>
    <col min="6404" max="6404" width="2.7109375" style="594" customWidth="1"/>
    <col min="6405" max="6405" width="13.7109375" style="594" customWidth="1"/>
    <col min="6406" max="6656" width="9.140625" style="594"/>
    <col min="6657" max="6657" width="2.7109375" style="594" customWidth="1"/>
    <col min="6658" max="6658" width="6.7109375" style="594" customWidth="1"/>
    <col min="6659" max="6659" width="69.7109375" style="594" customWidth="1"/>
    <col min="6660" max="6660" width="2.7109375" style="594" customWidth="1"/>
    <col min="6661" max="6661" width="13.7109375" style="594" customWidth="1"/>
    <col min="6662" max="6912" width="9.140625" style="594"/>
    <col min="6913" max="6913" width="2.7109375" style="594" customWidth="1"/>
    <col min="6914" max="6914" width="6.7109375" style="594" customWidth="1"/>
    <col min="6915" max="6915" width="69.7109375" style="594" customWidth="1"/>
    <col min="6916" max="6916" width="2.7109375" style="594" customWidth="1"/>
    <col min="6917" max="6917" width="13.7109375" style="594" customWidth="1"/>
    <col min="6918" max="7168" width="9.140625" style="594"/>
    <col min="7169" max="7169" width="2.7109375" style="594" customWidth="1"/>
    <col min="7170" max="7170" width="6.7109375" style="594" customWidth="1"/>
    <col min="7171" max="7171" width="69.7109375" style="594" customWidth="1"/>
    <col min="7172" max="7172" width="2.7109375" style="594" customWidth="1"/>
    <col min="7173" max="7173" width="13.7109375" style="594" customWidth="1"/>
    <col min="7174" max="7424" width="9.140625" style="594"/>
    <col min="7425" max="7425" width="2.7109375" style="594" customWidth="1"/>
    <col min="7426" max="7426" width="6.7109375" style="594" customWidth="1"/>
    <col min="7427" max="7427" width="69.7109375" style="594" customWidth="1"/>
    <col min="7428" max="7428" width="2.7109375" style="594" customWidth="1"/>
    <col min="7429" max="7429" width="13.7109375" style="594" customWidth="1"/>
    <col min="7430" max="7680" width="9.140625" style="594"/>
    <col min="7681" max="7681" width="2.7109375" style="594" customWidth="1"/>
    <col min="7682" max="7682" width="6.7109375" style="594" customWidth="1"/>
    <col min="7683" max="7683" width="69.7109375" style="594" customWidth="1"/>
    <col min="7684" max="7684" width="2.7109375" style="594" customWidth="1"/>
    <col min="7685" max="7685" width="13.7109375" style="594" customWidth="1"/>
    <col min="7686" max="7936" width="9.140625" style="594"/>
    <col min="7937" max="7937" width="2.7109375" style="594" customWidth="1"/>
    <col min="7938" max="7938" width="6.7109375" style="594" customWidth="1"/>
    <col min="7939" max="7939" width="69.7109375" style="594" customWidth="1"/>
    <col min="7940" max="7940" width="2.7109375" style="594" customWidth="1"/>
    <col min="7941" max="7941" width="13.7109375" style="594" customWidth="1"/>
    <col min="7942" max="8192" width="9.140625" style="594"/>
    <col min="8193" max="8193" width="2.7109375" style="594" customWidth="1"/>
    <col min="8194" max="8194" width="6.7109375" style="594" customWidth="1"/>
    <col min="8195" max="8195" width="69.7109375" style="594" customWidth="1"/>
    <col min="8196" max="8196" width="2.7109375" style="594" customWidth="1"/>
    <col min="8197" max="8197" width="13.7109375" style="594" customWidth="1"/>
    <col min="8198" max="8448" width="9.140625" style="594"/>
    <col min="8449" max="8449" width="2.7109375" style="594" customWidth="1"/>
    <col min="8450" max="8450" width="6.7109375" style="594" customWidth="1"/>
    <col min="8451" max="8451" width="69.7109375" style="594" customWidth="1"/>
    <col min="8452" max="8452" width="2.7109375" style="594" customWidth="1"/>
    <col min="8453" max="8453" width="13.7109375" style="594" customWidth="1"/>
    <col min="8454" max="8704" width="9.140625" style="594"/>
    <col min="8705" max="8705" width="2.7109375" style="594" customWidth="1"/>
    <col min="8706" max="8706" width="6.7109375" style="594" customWidth="1"/>
    <col min="8707" max="8707" width="69.7109375" style="594" customWidth="1"/>
    <col min="8708" max="8708" width="2.7109375" style="594" customWidth="1"/>
    <col min="8709" max="8709" width="13.7109375" style="594" customWidth="1"/>
    <col min="8710" max="8960" width="9.140625" style="594"/>
    <col min="8961" max="8961" width="2.7109375" style="594" customWidth="1"/>
    <col min="8962" max="8962" width="6.7109375" style="594" customWidth="1"/>
    <col min="8963" max="8963" width="69.7109375" style="594" customWidth="1"/>
    <col min="8964" max="8964" width="2.7109375" style="594" customWidth="1"/>
    <col min="8965" max="8965" width="13.7109375" style="594" customWidth="1"/>
    <col min="8966" max="9216" width="9.140625" style="594"/>
    <col min="9217" max="9217" width="2.7109375" style="594" customWidth="1"/>
    <col min="9218" max="9218" width="6.7109375" style="594" customWidth="1"/>
    <col min="9219" max="9219" width="69.7109375" style="594" customWidth="1"/>
    <col min="9220" max="9220" width="2.7109375" style="594" customWidth="1"/>
    <col min="9221" max="9221" width="13.7109375" style="594" customWidth="1"/>
    <col min="9222" max="9472" width="9.140625" style="594"/>
    <col min="9473" max="9473" width="2.7109375" style="594" customWidth="1"/>
    <col min="9474" max="9474" width="6.7109375" style="594" customWidth="1"/>
    <col min="9475" max="9475" width="69.7109375" style="594" customWidth="1"/>
    <col min="9476" max="9476" width="2.7109375" style="594" customWidth="1"/>
    <col min="9477" max="9477" width="13.7109375" style="594" customWidth="1"/>
    <col min="9478" max="9728" width="9.140625" style="594"/>
    <col min="9729" max="9729" width="2.7109375" style="594" customWidth="1"/>
    <col min="9730" max="9730" width="6.7109375" style="594" customWidth="1"/>
    <col min="9731" max="9731" width="69.7109375" style="594" customWidth="1"/>
    <col min="9732" max="9732" width="2.7109375" style="594" customWidth="1"/>
    <col min="9733" max="9733" width="13.7109375" style="594" customWidth="1"/>
    <col min="9734" max="9984" width="9.140625" style="594"/>
    <col min="9985" max="9985" width="2.7109375" style="594" customWidth="1"/>
    <col min="9986" max="9986" width="6.7109375" style="594" customWidth="1"/>
    <col min="9987" max="9987" width="69.7109375" style="594" customWidth="1"/>
    <col min="9988" max="9988" width="2.7109375" style="594" customWidth="1"/>
    <col min="9989" max="9989" width="13.7109375" style="594" customWidth="1"/>
    <col min="9990" max="10240" width="9.140625" style="594"/>
    <col min="10241" max="10241" width="2.7109375" style="594" customWidth="1"/>
    <col min="10242" max="10242" width="6.7109375" style="594" customWidth="1"/>
    <col min="10243" max="10243" width="69.7109375" style="594" customWidth="1"/>
    <col min="10244" max="10244" width="2.7109375" style="594" customWidth="1"/>
    <col min="10245" max="10245" width="13.7109375" style="594" customWidth="1"/>
    <col min="10246" max="10496" width="9.140625" style="594"/>
    <col min="10497" max="10497" width="2.7109375" style="594" customWidth="1"/>
    <col min="10498" max="10498" width="6.7109375" style="594" customWidth="1"/>
    <col min="10499" max="10499" width="69.7109375" style="594" customWidth="1"/>
    <col min="10500" max="10500" width="2.7109375" style="594" customWidth="1"/>
    <col min="10501" max="10501" width="13.7109375" style="594" customWidth="1"/>
    <col min="10502" max="10752" width="9.140625" style="594"/>
    <col min="10753" max="10753" width="2.7109375" style="594" customWidth="1"/>
    <col min="10754" max="10754" width="6.7109375" style="594" customWidth="1"/>
    <col min="10755" max="10755" width="69.7109375" style="594" customWidth="1"/>
    <col min="10756" max="10756" width="2.7109375" style="594" customWidth="1"/>
    <col min="10757" max="10757" width="13.7109375" style="594" customWidth="1"/>
    <col min="10758" max="11008" width="9.140625" style="594"/>
    <col min="11009" max="11009" width="2.7109375" style="594" customWidth="1"/>
    <col min="11010" max="11010" width="6.7109375" style="594" customWidth="1"/>
    <col min="11011" max="11011" width="69.7109375" style="594" customWidth="1"/>
    <col min="11012" max="11012" width="2.7109375" style="594" customWidth="1"/>
    <col min="11013" max="11013" width="13.7109375" style="594" customWidth="1"/>
    <col min="11014" max="11264" width="9.140625" style="594"/>
    <col min="11265" max="11265" width="2.7109375" style="594" customWidth="1"/>
    <col min="11266" max="11266" width="6.7109375" style="594" customWidth="1"/>
    <col min="11267" max="11267" width="69.7109375" style="594" customWidth="1"/>
    <col min="11268" max="11268" width="2.7109375" style="594" customWidth="1"/>
    <col min="11269" max="11269" width="13.7109375" style="594" customWidth="1"/>
    <col min="11270" max="11520" width="9.140625" style="594"/>
    <col min="11521" max="11521" width="2.7109375" style="594" customWidth="1"/>
    <col min="11522" max="11522" width="6.7109375" style="594" customWidth="1"/>
    <col min="11523" max="11523" width="69.7109375" style="594" customWidth="1"/>
    <col min="11524" max="11524" width="2.7109375" style="594" customWidth="1"/>
    <col min="11525" max="11525" width="13.7109375" style="594" customWidth="1"/>
    <col min="11526" max="11776" width="9.140625" style="594"/>
    <col min="11777" max="11777" width="2.7109375" style="594" customWidth="1"/>
    <col min="11778" max="11778" width="6.7109375" style="594" customWidth="1"/>
    <col min="11779" max="11779" width="69.7109375" style="594" customWidth="1"/>
    <col min="11780" max="11780" width="2.7109375" style="594" customWidth="1"/>
    <col min="11781" max="11781" width="13.7109375" style="594" customWidth="1"/>
    <col min="11782" max="12032" width="9.140625" style="594"/>
    <col min="12033" max="12033" width="2.7109375" style="594" customWidth="1"/>
    <col min="12034" max="12034" width="6.7109375" style="594" customWidth="1"/>
    <col min="12035" max="12035" width="69.7109375" style="594" customWidth="1"/>
    <col min="12036" max="12036" width="2.7109375" style="594" customWidth="1"/>
    <col min="12037" max="12037" width="13.7109375" style="594" customWidth="1"/>
    <col min="12038" max="12288" width="9.140625" style="594"/>
    <col min="12289" max="12289" width="2.7109375" style="594" customWidth="1"/>
    <col min="12290" max="12290" width="6.7109375" style="594" customWidth="1"/>
    <col min="12291" max="12291" width="69.7109375" style="594" customWidth="1"/>
    <col min="12292" max="12292" width="2.7109375" style="594" customWidth="1"/>
    <col min="12293" max="12293" width="13.7109375" style="594" customWidth="1"/>
    <col min="12294" max="12544" width="9.140625" style="594"/>
    <col min="12545" max="12545" width="2.7109375" style="594" customWidth="1"/>
    <col min="12546" max="12546" width="6.7109375" style="594" customWidth="1"/>
    <col min="12547" max="12547" width="69.7109375" style="594" customWidth="1"/>
    <col min="12548" max="12548" width="2.7109375" style="594" customWidth="1"/>
    <col min="12549" max="12549" width="13.7109375" style="594" customWidth="1"/>
    <col min="12550" max="12800" width="9.140625" style="594"/>
    <col min="12801" max="12801" width="2.7109375" style="594" customWidth="1"/>
    <col min="12802" max="12802" width="6.7109375" style="594" customWidth="1"/>
    <col min="12803" max="12803" width="69.7109375" style="594" customWidth="1"/>
    <col min="12804" max="12804" width="2.7109375" style="594" customWidth="1"/>
    <col min="12805" max="12805" width="13.7109375" style="594" customWidth="1"/>
    <col min="12806" max="13056" width="9.140625" style="594"/>
    <col min="13057" max="13057" width="2.7109375" style="594" customWidth="1"/>
    <col min="13058" max="13058" width="6.7109375" style="594" customWidth="1"/>
    <col min="13059" max="13059" width="69.7109375" style="594" customWidth="1"/>
    <col min="13060" max="13060" width="2.7109375" style="594" customWidth="1"/>
    <col min="13061" max="13061" width="13.7109375" style="594" customWidth="1"/>
    <col min="13062" max="13312" width="9.140625" style="594"/>
    <col min="13313" max="13313" width="2.7109375" style="594" customWidth="1"/>
    <col min="13314" max="13314" width="6.7109375" style="594" customWidth="1"/>
    <col min="13315" max="13315" width="69.7109375" style="594" customWidth="1"/>
    <col min="13316" max="13316" width="2.7109375" style="594" customWidth="1"/>
    <col min="13317" max="13317" width="13.7109375" style="594" customWidth="1"/>
    <col min="13318" max="13568" width="9.140625" style="594"/>
    <col min="13569" max="13569" width="2.7109375" style="594" customWidth="1"/>
    <col min="13570" max="13570" width="6.7109375" style="594" customWidth="1"/>
    <col min="13571" max="13571" width="69.7109375" style="594" customWidth="1"/>
    <col min="13572" max="13572" width="2.7109375" style="594" customWidth="1"/>
    <col min="13573" max="13573" width="13.7109375" style="594" customWidth="1"/>
    <col min="13574" max="13824" width="9.140625" style="594"/>
    <col min="13825" max="13825" width="2.7109375" style="594" customWidth="1"/>
    <col min="13826" max="13826" width="6.7109375" style="594" customWidth="1"/>
    <col min="13827" max="13827" width="69.7109375" style="594" customWidth="1"/>
    <col min="13828" max="13828" width="2.7109375" style="594" customWidth="1"/>
    <col min="13829" max="13829" width="13.7109375" style="594" customWidth="1"/>
    <col min="13830" max="14080" width="9.140625" style="594"/>
    <col min="14081" max="14081" width="2.7109375" style="594" customWidth="1"/>
    <col min="14082" max="14082" width="6.7109375" style="594" customWidth="1"/>
    <col min="14083" max="14083" width="69.7109375" style="594" customWidth="1"/>
    <col min="14084" max="14084" width="2.7109375" style="594" customWidth="1"/>
    <col min="14085" max="14085" width="13.7109375" style="594" customWidth="1"/>
    <col min="14086" max="14336" width="9.140625" style="594"/>
    <col min="14337" max="14337" width="2.7109375" style="594" customWidth="1"/>
    <col min="14338" max="14338" width="6.7109375" style="594" customWidth="1"/>
    <col min="14339" max="14339" width="69.7109375" style="594" customWidth="1"/>
    <col min="14340" max="14340" width="2.7109375" style="594" customWidth="1"/>
    <col min="14341" max="14341" width="13.7109375" style="594" customWidth="1"/>
    <col min="14342" max="14592" width="9.140625" style="594"/>
    <col min="14593" max="14593" width="2.7109375" style="594" customWidth="1"/>
    <col min="14594" max="14594" width="6.7109375" style="594" customWidth="1"/>
    <col min="14595" max="14595" width="69.7109375" style="594" customWidth="1"/>
    <col min="14596" max="14596" width="2.7109375" style="594" customWidth="1"/>
    <col min="14597" max="14597" width="13.7109375" style="594" customWidth="1"/>
    <col min="14598" max="14848" width="9.140625" style="594"/>
    <col min="14849" max="14849" width="2.7109375" style="594" customWidth="1"/>
    <col min="14850" max="14850" width="6.7109375" style="594" customWidth="1"/>
    <col min="14851" max="14851" width="69.7109375" style="594" customWidth="1"/>
    <col min="14852" max="14852" width="2.7109375" style="594" customWidth="1"/>
    <col min="14853" max="14853" width="13.7109375" style="594" customWidth="1"/>
    <col min="14854" max="15104" width="9.140625" style="594"/>
    <col min="15105" max="15105" width="2.7109375" style="594" customWidth="1"/>
    <col min="15106" max="15106" width="6.7109375" style="594" customWidth="1"/>
    <col min="15107" max="15107" width="69.7109375" style="594" customWidth="1"/>
    <col min="15108" max="15108" width="2.7109375" style="594" customWidth="1"/>
    <col min="15109" max="15109" width="13.7109375" style="594" customWidth="1"/>
    <col min="15110" max="15360" width="9.140625" style="594"/>
    <col min="15361" max="15361" width="2.7109375" style="594" customWidth="1"/>
    <col min="15362" max="15362" width="6.7109375" style="594" customWidth="1"/>
    <col min="15363" max="15363" width="69.7109375" style="594" customWidth="1"/>
    <col min="15364" max="15364" width="2.7109375" style="594" customWidth="1"/>
    <col min="15365" max="15365" width="13.7109375" style="594" customWidth="1"/>
    <col min="15366" max="15616" width="9.140625" style="594"/>
    <col min="15617" max="15617" width="2.7109375" style="594" customWidth="1"/>
    <col min="15618" max="15618" width="6.7109375" style="594" customWidth="1"/>
    <col min="15619" max="15619" width="69.7109375" style="594" customWidth="1"/>
    <col min="15620" max="15620" width="2.7109375" style="594" customWidth="1"/>
    <col min="15621" max="15621" width="13.7109375" style="594" customWidth="1"/>
    <col min="15622" max="15872" width="9.140625" style="594"/>
    <col min="15873" max="15873" width="2.7109375" style="594" customWidth="1"/>
    <col min="15874" max="15874" width="6.7109375" style="594" customWidth="1"/>
    <col min="15875" max="15875" width="69.7109375" style="594" customWidth="1"/>
    <col min="15876" max="15876" width="2.7109375" style="594" customWidth="1"/>
    <col min="15877" max="15877" width="13.7109375" style="594" customWidth="1"/>
    <col min="15878" max="16128" width="9.140625" style="594"/>
    <col min="16129" max="16129" width="2.7109375" style="594" customWidth="1"/>
    <col min="16130" max="16130" width="6.7109375" style="594" customWidth="1"/>
    <col min="16131" max="16131" width="69.7109375" style="594" customWidth="1"/>
    <col min="16132" max="16132" width="2.7109375" style="594" customWidth="1"/>
    <col min="16133" max="16133" width="13.7109375" style="594" customWidth="1"/>
    <col min="16134" max="16384" width="9.140625" style="594"/>
  </cols>
  <sheetData>
    <row r="1" spans="3:3">
      <c r="C1" s="594" t="s">
        <v>263</v>
      </c>
    </row>
    <row r="3" spans="3:3">
      <c r="C3" s="608" t="s">
        <v>264</v>
      </c>
    </row>
    <row r="4" spans="3:3" ht="89.25">
      <c r="C4" s="609" t="s">
        <v>265</v>
      </c>
    </row>
    <row r="5" spans="3:3" ht="89.25">
      <c r="C5" s="609" t="s">
        <v>266</v>
      </c>
    </row>
    <row r="6" spans="3:3" ht="63.75">
      <c r="C6" s="609" t="s">
        <v>267</v>
      </c>
    </row>
    <row r="7" spans="3:3" ht="63.75">
      <c r="C7" s="609" t="s">
        <v>268</v>
      </c>
    </row>
    <row r="8" spans="3:3" ht="76.5">
      <c r="C8" s="609" t="s">
        <v>269</v>
      </c>
    </row>
    <row r="9" spans="3:3">
      <c r="C9" s="609"/>
    </row>
    <row r="10" spans="3:3">
      <c r="C10" s="609" t="s">
        <v>270</v>
      </c>
    </row>
    <row r="11" spans="3:3" ht="51">
      <c r="C11" s="609" t="s">
        <v>271</v>
      </c>
    </row>
    <row r="12" spans="3:3" ht="76.5">
      <c r="C12" s="609" t="s">
        <v>272</v>
      </c>
    </row>
    <row r="13" spans="3:3" ht="25.5">
      <c r="C13" s="609" t="s">
        <v>273</v>
      </c>
    </row>
    <row r="14" spans="3:3" ht="25.5">
      <c r="C14" s="609" t="s">
        <v>274</v>
      </c>
    </row>
    <row r="15" spans="3:3" ht="38.25">
      <c r="C15" s="609" t="s">
        <v>275</v>
      </c>
    </row>
    <row r="16" spans="3:3" ht="38.25">
      <c r="C16" s="609" t="s">
        <v>276</v>
      </c>
    </row>
    <row r="17" spans="3:3" ht="25.5">
      <c r="C17" s="609" t="s">
        <v>277</v>
      </c>
    </row>
    <row r="18" spans="3:3">
      <c r="C18" s="609" t="s">
        <v>278</v>
      </c>
    </row>
    <row r="19" spans="3:3" ht="38.25">
      <c r="C19" s="609" t="s">
        <v>279</v>
      </c>
    </row>
    <row r="20" spans="3:3">
      <c r="C20" s="609" t="s">
        <v>280</v>
      </c>
    </row>
    <row r="21" spans="3:3" ht="51">
      <c r="C21" s="610" t="s">
        <v>281</v>
      </c>
    </row>
    <row r="22" spans="3:3" ht="25.5">
      <c r="C22" s="611" t="s">
        <v>282</v>
      </c>
    </row>
    <row r="23" spans="3:3">
      <c r="C23" s="611" t="s">
        <v>283</v>
      </c>
    </row>
    <row r="24" spans="3:3" ht="25.5">
      <c r="C24" s="611" t="s">
        <v>284</v>
      </c>
    </row>
    <row r="25" spans="3:3" ht="25.5">
      <c r="C25" s="611" t="s">
        <v>285</v>
      </c>
    </row>
    <row r="26" spans="3:3" ht="25.5">
      <c r="C26" s="611" t="s">
        <v>286</v>
      </c>
    </row>
    <row r="27" spans="3:3">
      <c r="C27" s="611" t="s">
        <v>287</v>
      </c>
    </row>
    <row r="28" spans="3:3" ht="25.5">
      <c r="C28" s="611" t="s">
        <v>288</v>
      </c>
    </row>
    <row r="29" spans="3:3" ht="25.5">
      <c r="C29" s="611" t="s">
        <v>289</v>
      </c>
    </row>
    <row r="30" spans="3:3" ht="25.5">
      <c r="C30" s="611" t="s">
        <v>290</v>
      </c>
    </row>
    <row r="31" spans="3:3" ht="25.5">
      <c r="C31" s="611" t="s">
        <v>291</v>
      </c>
    </row>
    <row r="32" spans="3:3" ht="25.5">
      <c r="C32" s="611" t="s">
        <v>292</v>
      </c>
    </row>
    <row r="33" spans="3:3" ht="51">
      <c r="C33" s="611" t="s">
        <v>293</v>
      </c>
    </row>
    <row r="34" spans="3:3" ht="25.5">
      <c r="C34" s="611" t="s">
        <v>294</v>
      </c>
    </row>
    <row r="35" spans="3:3" ht="25.5">
      <c r="C35" s="611" t="s">
        <v>295</v>
      </c>
    </row>
    <row r="36" spans="3:3">
      <c r="C36" s="611" t="s">
        <v>296</v>
      </c>
    </row>
    <row r="37" spans="3:3" ht="38.25">
      <c r="C37" s="611" t="s">
        <v>297</v>
      </c>
    </row>
    <row r="38" spans="3:3" ht="38.25">
      <c r="C38" s="611" t="s">
        <v>298</v>
      </c>
    </row>
    <row r="39" spans="3:3" ht="25.5">
      <c r="C39" s="611" t="s">
        <v>299</v>
      </c>
    </row>
    <row r="40" spans="3:3" ht="25.5">
      <c r="C40" s="611" t="s">
        <v>300</v>
      </c>
    </row>
    <row r="41" spans="3:3">
      <c r="C41" s="611" t="s">
        <v>301</v>
      </c>
    </row>
    <row r="42" spans="3:3">
      <c r="C42" s="611" t="s">
        <v>302</v>
      </c>
    </row>
    <row r="43" spans="3:3">
      <c r="C43" s="611" t="s">
        <v>303</v>
      </c>
    </row>
    <row r="44" spans="3:3" ht="38.25">
      <c r="C44" s="611" t="s">
        <v>304</v>
      </c>
    </row>
    <row r="45" spans="3:3" ht="25.5">
      <c r="C45" s="611" t="s">
        <v>305</v>
      </c>
    </row>
    <row r="46" spans="3:3" ht="38.25">
      <c r="C46" s="611" t="s">
        <v>306</v>
      </c>
    </row>
    <row r="47" spans="3:3" ht="51">
      <c r="C47" s="611" t="s">
        <v>307</v>
      </c>
    </row>
    <row r="48" spans="3:3">
      <c r="C48" s="611"/>
    </row>
    <row r="49" spans="3:5" ht="409.5">
      <c r="C49" s="611" t="s">
        <v>308</v>
      </c>
    </row>
    <row r="51" spans="3:5">
      <c r="C51" s="612" t="s">
        <v>253</v>
      </c>
      <c r="D51" s="613"/>
    </row>
    <row r="52" spans="3:5">
      <c r="C52" s="611" t="s">
        <v>309</v>
      </c>
      <c r="D52" s="611"/>
      <c r="E52" s="611"/>
    </row>
    <row r="53" spans="3:5" ht="38.25">
      <c r="C53" s="611" t="s">
        <v>310</v>
      </c>
      <c r="D53" s="611"/>
      <c r="E53" s="611"/>
    </row>
    <row r="54" spans="3:5">
      <c r="C54" s="611" t="s">
        <v>311</v>
      </c>
      <c r="D54" s="611"/>
      <c r="E54" s="611"/>
    </row>
    <row r="55" spans="3:5" ht="25.5">
      <c r="C55" s="611" t="s">
        <v>312</v>
      </c>
      <c r="D55" s="611"/>
      <c r="E55" s="611"/>
    </row>
    <row r="56" spans="3:5">
      <c r="C56" s="611" t="s">
        <v>313</v>
      </c>
      <c r="D56" s="611"/>
      <c r="E56" s="611"/>
    </row>
    <row r="57" spans="3:5" ht="25.5">
      <c r="C57" s="611" t="s">
        <v>314</v>
      </c>
      <c r="D57" s="611"/>
      <c r="E57" s="611"/>
    </row>
    <row r="58" spans="3:5" ht="25.5">
      <c r="C58" s="611" t="s">
        <v>315</v>
      </c>
      <c r="D58" s="611"/>
      <c r="E58" s="611"/>
    </row>
    <row r="59" spans="3:5" ht="89.25">
      <c r="C59" s="611" t="s">
        <v>316</v>
      </c>
      <c r="D59" s="611"/>
      <c r="E59" s="611"/>
    </row>
    <row r="60" spans="3:5">
      <c r="C60" s="611" t="s">
        <v>317</v>
      </c>
      <c r="D60" s="611"/>
      <c r="E60" s="611"/>
    </row>
    <row r="61" spans="3:5" ht="38.25">
      <c r="C61" s="611" t="s">
        <v>318</v>
      </c>
      <c r="D61" s="611"/>
      <c r="E61" s="611"/>
    </row>
    <row r="62" spans="3:5" ht="25.5">
      <c r="C62" s="611" t="s">
        <v>319</v>
      </c>
      <c r="D62" s="611"/>
      <c r="E62" s="611"/>
    </row>
    <row r="63" spans="3:5">
      <c r="C63" s="611" t="s">
        <v>320</v>
      </c>
      <c r="D63" s="611"/>
      <c r="E63" s="611"/>
    </row>
    <row r="64" spans="3:5" ht="38.25">
      <c r="C64" s="611" t="s">
        <v>321</v>
      </c>
      <c r="D64" s="611"/>
      <c r="E64" s="611"/>
    </row>
    <row r="65" spans="2:5" ht="38.25">
      <c r="C65" s="611" t="s">
        <v>322</v>
      </c>
      <c r="D65" s="611"/>
      <c r="E65" s="611"/>
    </row>
    <row r="66" spans="2:5">
      <c r="C66" s="611" t="s">
        <v>323</v>
      </c>
      <c r="D66" s="611"/>
      <c r="E66" s="611"/>
    </row>
    <row r="67" spans="2:5" ht="38.25">
      <c r="C67" s="611" t="s">
        <v>324</v>
      </c>
      <c r="D67" s="611"/>
      <c r="E67" s="611"/>
    </row>
    <row r="68" spans="2:5" ht="25.5">
      <c r="C68" s="611" t="s">
        <v>325</v>
      </c>
      <c r="D68" s="611"/>
      <c r="E68" s="611"/>
    </row>
    <row r="69" spans="2:5" ht="25.5">
      <c r="C69" s="611" t="s">
        <v>326</v>
      </c>
      <c r="D69" s="611"/>
      <c r="E69" s="611"/>
    </row>
    <row r="70" spans="2:5" ht="25.5">
      <c r="C70" s="611" t="s">
        <v>327</v>
      </c>
      <c r="D70" s="611"/>
      <c r="E70" s="611"/>
    </row>
    <row r="71" spans="2:5">
      <c r="C71" s="611" t="s">
        <v>328</v>
      </c>
      <c r="D71" s="611"/>
      <c r="E71" s="611"/>
    </row>
    <row r="72" spans="2:5" ht="25.5">
      <c r="C72" s="611" t="s">
        <v>329</v>
      </c>
      <c r="D72" s="611"/>
      <c r="E72" s="611"/>
    </row>
    <row r="73" spans="2:5">
      <c r="C73" s="611" t="s">
        <v>330</v>
      </c>
      <c r="D73" s="611"/>
      <c r="E73" s="611"/>
    </row>
    <row r="74" spans="2:5">
      <c r="C74" s="611" t="s">
        <v>331</v>
      </c>
      <c r="D74" s="611"/>
      <c r="E74" s="611"/>
    </row>
    <row r="75" spans="2:5" ht="25.5">
      <c r="C75" s="611" t="s">
        <v>332</v>
      </c>
      <c r="D75" s="611"/>
      <c r="E75" s="611"/>
    </row>
    <row r="76" spans="2:5">
      <c r="C76" s="611" t="s">
        <v>333</v>
      </c>
      <c r="D76" s="611"/>
      <c r="E76" s="611"/>
    </row>
    <row r="77" spans="2:5" ht="25.5">
      <c r="C77" s="611" t="s">
        <v>334</v>
      </c>
      <c r="D77" s="611"/>
      <c r="E77" s="611"/>
    </row>
    <row r="78" spans="2:5" ht="25.5">
      <c r="B78" s="603"/>
      <c r="C78" s="611" t="s">
        <v>335</v>
      </c>
      <c r="D78" s="611"/>
      <c r="E78" s="611"/>
    </row>
    <row r="79" spans="2:5">
      <c r="B79" s="603"/>
      <c r="C79" s="611" t="s">
        <v>336</v>
      </c>
      <c r="D79" s="611"/>
      <c r="E79" s="611"/>
    </row>
    <row r="80" spans="2:5" ht="25.5">
      <c r="C80" s="611" t="s">
        <v>337</v>
      </c>
      <c r="D80" s="611"/>
      <c r="E80" s="611"/>
    </row>
    <row r="81" spans="2:5" ht="38.25">
      <c r="B81" s="603"/>
      <c r="C81" s="611" t="s">
        <v>338</v>
      </c>
      <c r="D81" s="611"/>
      <c r="E81" s="611"/>
    </row>
    <row r="82" spans="2:5">
      <c r="B82" s="603"/>
      <c r="C82" s="614" t="s">
        <v>339</v>
      </c>
      <c r="D82" s="611"/>
      <c r="E82" s="611"/>
    </row>
    <row r="83" spans="2:5" ht="409.5">
      <c r="C83" s="611" t="s">
        <v>340</v>
      </c>
      <c r="D83" s="611"/>
      <c r="E83" s="611"/>
    </row>
    <row r="84" spans="2:5" ht="25.5">
      <c r="B84" s="603"/>
      <c r="C84" s="611" t="s">
        <v>341</v>
      </c>
    </row>
    <row r="85" spans="2:5">
      <c r="B85" s="603"/>
      <c r="C85" s="611" t="s">
        <v>342</v>
      </c>
    </row>
    <row r="86" spans="2:5">
      <c r="C86" s="611" t="s">
        <v>343</v>
      </c>
    </row>
    <row r="87" spans="2:5" ht="51">
      <c r="C87" s="611" t="s">
        <v>344</v>
      </c>
    </row>
    <row r="88" spans="2:5">
      <c r="C88" s="611" t="s">
        <v>345</v>
      </c>
    </row>
    <row r="89" spans="2:5">
      <c r="C89" s="611" t="s">
        <v>346</v>
      </c>
    </row>
    <row r="90" spans="2:5" ht="38.25">
      <c r="C90" s="611" t="s">
        <v>347</v>
      </c>
    </row>
    <row r="91" spans="2:5">
      <c r="C91" s="611" t="s">
        <v>348</v>
      </c>
    </row>
    <row r="92" spans="2:5" ht="25.5">
      <c r="C92" s="611" t="s">
        <v>349</v>
      </c>
    </row>
    <row r="93" spans="2:5" ht="25.5">
      <c r="C93" s="611" t="s">
        <v>350</v>
      </c>
    </row>
    <row r="94" spans="2:5" ht="25.5">
      <c r="C94" s="611" t="s">
        <v>351</v>
      </c>
    </row>
    <row r="95" spans="2:5">
      <c r="C95" s="611" t="s">
        <v>352</v>
      </c>
    </row>
    <row r="96" spans="2:5">
      <c r="C96" s="611" t="s">
        <v>353</v>
      </c>
    </row>
    <row r="97" spans="3:3">
      <c r="C97" s="611" t="s">
        <v>354</v>
      </c>
    </row>
    <row r="98" spans="3:3" ht="25.5">
      <c r="C98" s="611" t="s">
        <v>355</v>
      </c>
    </row>
    <row r="99" spans="3:3">
      <c r="C99" s="611" t="s">
        <v>356</v>
      </c>
    </row>
    <row r="100" spans="3:3" ht="25.5">
      <c r="C100" s="611" t="s">
        <v>357</v>
      </c>
    </row>
    <row r="101" spans="3:3">
      <c r="C101" s="611" t="s">
        <v>358</v>
      </c>
    </row>
    <row r="102" spans="3:3" ht="38.25">
      <c r="C102" s="611" t="s">
        <v>359</v>
      </c>
    </row>
    <row r="103" spans="3:3">
      <c r="C103" s="611" t="s">
        <v>360</v>
      </c>
    </row>
    <row r="104" spans="3:3" ht="25.5">
      <c r="C104" s="611" t="s">
        <v>361</v>
      </c>
    </row>
    <row r="105" spans="3:3">
      <c r="C105" s="611" t="s">
        <v>362</v>
      </c>
    </row>
    <row r="106" spans="3:3">
      <c r="C106" s="611" t="s">
        <v>363</v>
      </c>
    </row>
    <row r="107" spans="3:3">
      <c r="C107" s="611" t="s">
        <v>364</v>
      </c>
    </row>
    <row r="108" spans="3:3">
      <c r="C108" s="611" t="s">
        <v>365</v>
      </c>
    </row>
    <row r="109" spans="3:3" ht="25.5">
      <c r="C109" s="611" t="s">
        <v>366</v>
      </c>
    </row>
    <row r="110" spans="3:3">
      <c r="C110" s="615" t="s">
        <v>367</v>
      </c>
    </row>
    <row r="111" spans="3:3">
      <c r="C111" s="611" t="s">
        <v>368</v>
      </c>
    </row>
    <row r="112" spans="3:3">
      <c r="C112" s="611" t="s">
        <v>369</v>
      </c>
    </row>
    <row r="113" spans="3:3">
      <c r="C113" s="611" t="s">
        <v>370</v>
      </c>
    </row>
    <row r="114" spans="3:3">
      <c r="C114" s="611" t="s">
        <v>371</v>
      </c>
    </row>
    <row r="115" spans="3:3">
      <c r="C115" s="611" t="s">
        <v>372</v>
      </c>
    </row>
    <row r="116" spans="3:3">
      <c r="C116" s="611" t="s">
        <v>373</v>
      </c>
    </row>
    <row r="117" spans="3:3">
      <c r="C117" s="611" t="s">
        <v>374</v>
      </c>
    </row>
    <row r="118" spans="3:3" ht="25.5">
      <c r="C118" s="611" t="s">
        <v>375</v>
      </c>
    </row>
    <row r="119" spans="3:3" ht="25.5">
      <c r="C119" s="611" t="s">
        <v>376</v>
      </c>
    </row>
    <row r="120" spans="3:3">
      <c r="C120" s="611" t="s">
        <v>377</v>
      </c>
    </row>
  </sheetData>
  <pageMargins left="0.7" right="0.7" top="0.75" bottom="0.75" header="0.3" footer="0.3"/>
  <pageSetup paperSize="9" orientation="portrait" r:id="rId1"/>
  <headerFooter>
    <oddHeader>&amp;L&amp;8KBD- GE-DB 4.kat&amp;CTROŠKOVNIK GO RADOVA&amp;R&amp;9 st.1/&amp;P
02.2026&amp;10.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zoomScaleNormal="100" zoomScaleSheetLayoutView="150" zoomScalePageLayoutView="70" workbookViewId="0">
      <selection activeCell="F81" sqref="F81"/>
    </sheetView>
  </sheetViews>
  <sheetFormatPr defaultRowHeight="16.5"/>
  <cols>
    <col min="1" max="1" width="5.28515625" style="623" customWidth="1"/>
    <col min="2" max="2" width="47.140625" style="597" customWidth="1"/>
    <col min="3" max="3" width="8" style="624" customWidth="1"/>
    <col min="4" max="4" width="8.42578125" style="625" customWidth="1"/>
    <col min="5" max="5" width="10.140625" style="626" bestFit="1" customWidth="1"/>
    <col min="6" max="6" width="9" style="627" customWidth="1"/>
    <col min="7" max="7" width="11.28515625" style="628" customWidth="1"/>
    <col min="8" max="256" width="9.140625" style="628"/>
    <col min="257" max="257" width="5.28515625" style="628" customWidth="1"/>
    <col min="258" max="258" width="47.140625" style="628" customWidth="1"/>
    <col min="259" max="259" width="8" style="628" customWidth="1"/>
    <col min="260" max="260" width="8.42578125" style="628" customWidth="1"/>
    <col min="261" max="261" width="10.140625" style="628" bestFit="1" customWidth="1"/>
    <col min="262" max="262" width="9" style="628" customWidth="1"/>
    <col min="263" max="263" width="11.28515625" style="628" customWidth="1"/>
    <col min="264" max="512" width="9.140625" style="628"/>
    <col min="513" max="513" width="5.28515625" style="628" customWidth="1"/>
    <col min="514" max="514" width="47.140625" style="628" customWidth="1"/>
    <col min="515" max="515" width="8" style="628" customWidth="1"/>
    <col min="516" max="516" width="8.42578125" style="628" customWidth="1"/>
    <col min="517" max="517" width="10.140625" style="628" bestFit="1" customWidth="1"/>
    <col min="518" max="518" width="9" style="628" customWidth="1"/>
    <col min="519" max="519" width="11.28515625" style="628" customWidth="1"/>
    <col min="520" max="768" width="9.140625" style="628"/>
    <col min="769" max="769" width="5.28515625" style="628" customWidth="1"/>
    <col min="770" max="770" width="47.140625" style="628" customWidth="1"/>
    <col min="771" max="771" width="8" style="628" customWidth="1"/>
    <col min="772" max="772" width="8.42578125" style="628" customWidth="1"/>
    <col min="773" max="773" width="10.140625" style="628" bestFit="1" customWidth="1"/>
    <col min="774" max="774" width="9" style="628" customWidth="1"/>
    <col min="775" max="775" width="11.28515625" style="628" customWidth="1"/>
    <col min="776" max="1024" width="9.140625" style="628"/>
    <col min="1025" max="1025" width="5.28515625" style="628" customWidth="1"/>
    <col min="1026" max="1026" width="47.140625" style="628" customWidth="1"/>
    <col min="1027" max="1027" width="8" style="628" customWidth="1"/>
    <col min="1028" max="1028" width="8.42578125" style="628" customWidth="1"/>
    <col min="1029" max="1029" width="10.140625" style="628" bestFit="1" customWidth="1"/>
    <col min="1030" max="1030" width="9" style="628" customWidth="1"/>
    <col min="1031" max="1031" width="11.28515625" style="628" customWidth="1"/>
    <col min="1032" max="1280" width="9.140625" style="628"/>
    <col min="1281" max="1281" width="5.28515625" style="628" customWidth="1"/>
    <col min="1282" max="1282" width="47.140625" style="628" customWidth="1"/>
    <col min="1283" max="1283" width="8" style="628" customWidth="1"/>
    <col min="1284" max="1284" width="8.42578125" style="628" customWidth="1"/>
    <col min="1285" max="1285" width="10.140625" style="628" bestFit="1" customWidth="1"/>
    <col min="1286" max="1286" width="9" style="628" customWidth="1"/>
    <col min="1287" max="1287" width="11.28515625" style="628" customWidth="1"/>
    <col min="1288" max="1536" width="9.140625" style="628"/>
    <col min="1537" max="1537" width="5.28515625" style="628" customWidth="1"/>
    <col min="1538" max="1538" width="47.140625" style="628" customWidth="1"/>
    <col min="1539" max="1539" width="8" style="628" customWidth="1"/>
    <col min="1540" max="1540" width="8.42578125" style="628" customWidth="1"/>
    <col min="1541" max="1541" width="10.140625" style="628" bestFit="1" customWidth="1"/>
    <col min="1542" max="1542" width="9" style="628" customWidth="1"/>
    <col min="1543" max="1543" width="11.28515625" style="628" customWidth="1"/>
    <col min="1544" max="1792" width="9.140625" style="628"/>
    <col min="1793" max="1793" width="5.28515625" style="628" customWidth="1"/>
    <col min="1794" max="1794" width="47.140625" style="628" customWidth="1"/>
    <col min="1795" max="1795" width="8" style="628" customWidth="1"/>
    <col min="1796" max="1796" width="8.42578125" style="628" customWidth="1"/>
    <col min="1797" max="1797" width="10.140625" style="628" bestFit="1" customWidth="1"/>
    <col min="1798" max="1798" width="9" style="628" customWidth="1"/>
    <col min="1799" max="1799" width="11.28515625" style="628" customWidth="1"/>
    <col min="1800" max="2048" width="9.140625" style="628"/>
    <col min="2049" max="2049" width="5.28515625" style="628" customWidth="1"/>
    <col min="2050" max="2050" width="47.140625" style="628" customWidth="1"/>
    <col min="2051" max="2051" width="8" style="628" customWidth="1"/>
    <col min="2052" max="2052" width="8.42578125" style="628" customWidth="1"/>
    <col min="2053" max="2053" width="10.140625" style="628" bestFit="1" customWidth="1"/>
    <col min="2054" max="2054" width="9" style="628" customWidth="1"/>
    <col min="2055" max="2055" width="11.28515625" style="628" customWidth="1"/>
    <col min="2056" max="2304" width="9.140625" style="628"/>
    <col min="2305" max="2305" width="5.28515625" style="628" customWidth="1"/>
    <col min="2306" max="2306" width="47.140625" style="628" customWidth="1"/>
    <col min="2307" max="2307" width="8" style="628" customWidth="1"/>
    <col min="2308" max="2308" width="8.42578125" style="628" customWidth="1"/>
    <col min="2309" max="2309" width="10.140625" style="628" bestFit="1" customWidth="1"/>
    <col min="2310" max="2310" width="9" style="628" customWidth="1"/>
    <col min="2311" max="2311" width="11.28515625" style="628" customWidth="1"/>
    <col min="2312" max="2560" width="9.140625" style="628"/>
    <col min="2561" max="2561" width="5.28515625" style="628" customWidth="1"/>
    <col min="2562" max="2562" width="47.140625" style="628" customWidth="1"/>
    <col min="2563" max="2563" width="8" style="628" customWidth="1"/>
    <col min="2564" max="2564" width="8.42578125" style="628" customWidth="1"/>
    <col min="2565" max="2565" width="10.140625" style="628" bestFit="1" customWidth="1"/>
    <col min="2566" max="2566" width="9" style="628" customWidth="1"/>
    <col min="2567" max="2567" width="11.28515625" style="628" customWidth="1"/>
    <col min="2568" max="2816" width="9.140625" style="628"/>
    <col min="2817" max="2817" width="5.28515625" style="628" customWidth="1"/>
    <col min="2818" max="2818" width="47.140625" style="628" customWidth="1"/>
    <col min="2819" max="2819" width="8" style="628" customWidth="1"/>
    <col min="2820" max="2820" width="8.42578125" style="628" customWidth="1"/>
    <col min="2821" max="2821" width="10.140625" style="628" bestFit="1" customWidth="1"/>
    <col min="2822" max="2822" width="9" style="628" customWidth="1"/>
    <col min="2823" max="2823" width="11.28515625" style="628" customWidth="1"/>
    <col min="2824" max="3072" width="9.140625" style="628"/>
    <col min="3073" max="3073" width="5.28515625" style="628" customWidth="1"/>
    <col min="3074" max="3074" width="47.140625" style="628" customWidth="1"/>
    <col min="3075" max="3075" width="8" style="628" customWidth="1"/>
    <col min="3076" max="3076" width="8.42578125" style="628" customWidth="1"/>
    <col min="3077" max="3077" width="10.140625" style="628" bestFit="1" customWidth="1"/>
    <col min="3078" max="3078" width="9" style="628" customWidth="1"/>
    <col min="3079" max="3079" width="11.28515625" style="628" customWidth="1"/>
    <col min="3080" max="3328" width="9.140625" style="628"/>
    <col min="3329" max="3329" width="5.28515625" style="628" customWidth="1"/>
    <col min="3330" max="3330" width="47.140625" style="628" customWidth="1"/>
    <col min="3331" max="3331" width="8" style="628" customWidth="1"/>
    <col min="3332" max="3332" width="8.42578125" style="628" customWidth="1"/>
    <col min="3333" max="3333" width="10.140625" style="628" bestFit="1" customWidth="1"/>
    <col min="3334" max="3334" width="9" style="628" customWidth="1"/>
    <col min="3335" max="3335" width="11.28515625" style="628" customWidth="1"/>
    <col min="3336" max="3584" width="9.140625" style="628"/>
    <col min="3585" max="3585" width="5.28515625" style="628" customWidth="1"/>
    <col min="3586" max="3586" width="47.140625" style="628" customWidth="1"/>
    <col min="3587" max="3587" width="8" style="628" customWidth="1"/>
    <col min="3588" max="3588" width="8.42578125" style="628" customWidth="1"/>
    <col min="3589" max="3589" width="10.140625" style="628" bestFit="1" customWidth="1"/>
    <col min="3590" max="3590" width="9" style="628" customWidth="1"/>
    <col min="3591" max="3591" width="11.28515625" style="628" customWidth="1"/>
    <col min="3592" max="3840" width="9.140625" style="628"/>
    <col min="3841" max="3841" width="5.28515625" style="628" customWidth="1"/>
    <col min="3842" max="3842" width="47.140625" style="628" customWidth="1"/>
    <col min="3843" max="3843" width="8" style="628" customWidth="1"/>
    <col min="3844" max="3844" width="8.42578125" style="628" customWidth="1"/>
    <col min="3845" max="3845" width="10.140625" style="628" bestFit="1" customWidth="1"/>
    <col min="3846" max="3846" width="9" style="628" customWidth="1"/>
    <col min="3847" max="3847" width="11.28515625" style="628" customWidth="1"/>
    <col min="3848" max="4096" width="9.140625" style="628"/>
    <col min="4097" max="4097" width="5.28515625" style="628" customWidth="1"/>
    <col min="4098" max="4098" width="47.140625" style="628" customWidth="1"/>
    <col min="4099" max="4099" width="8" style="628" customWidth="1"/>
    <col min="4100" max="4100" width="8.42578125" style="628" customWidth="1"/>
    <col min="4101" max="4101" width="10.140625" style="628" bestFit="1" customWidth="1"/>
    <col min="4102" max="4102" width="9" style="628" customWidth="1"/>
    <col min="4103" max="4103" width="11.28515625" style="628" customWidth="1"/>
    <col min="4104" max="4352" width="9.140625" style="628"/>
    <col min="4353" max="4353" width="5.28515625" style="628" customWidth="1"/>
    <col min="4354" max="4354" width="47.140625" style="628" customWidth="1"/>
    <col min="4355" max="4355" width="8" style="628" customWidth="1"/>
    <col min="4356" max="4356" width="8.42578125" style="628" customWidth="1"/>
    <col min="4357" max="4357" width="10.140625" style="628" bestFit="1" customWidth="1"/>
    <col min="4358" max="4358" width="9" style="628" customWidth="1"/>
    <col min="4359" max="4359" width="11.28515625" style="628" customWidth="1"/>
    <col min="4360" max="4608" width="9.140625" style="628"/>
    <col min="4609" max="4609" width="5.28515625" style="628" customWidth="1"/>
    <col min="4610" max="4610" width="47.140625" style="628" customWidth="1"/>
    <col min="4611" max="4611" width="8" style="628" customWidth="1"/>
    <col min="4612" max="4612" width="8.42578125" style="628" customWidth="1"/>
    <col min="4613" max="4613" width="10.140625" style="628" bestFit="1" customWidth="1"/>
    <col min="4614" max="4614" width="9" style="628" customWidth="1"/>
    <col min="4615" max="4615" width="11.28515625" style="628" customWidth="1"/>
    <col min="4616" max="4864" width="9.140625" style="628"/>
    <col min="4865" max="4865" width="5.28515625" style="628" customWidth="1"/>
    <col min="4866" max="4866" width="47.140625" style="628" customWidth="1"/>
    <col min="4867" max="4867" width="8" style="628" customWidth="1"/>
    <col min="4868" max="4868" width="8.42578125" style="628" customWidth="1"/>
    <col min="4869" max="4869" width="10.140625" style="628" bestFit="1" customWidth="1"/>
    <col min="4870" max="4870" width="9" style="628" customWidth="1"/>
    <col min="4871" max="4871" width="11.28515625" style="628" customWidth="1"/>
    <col min="4872" max="5120" width="9.140625" style="628"/>
    <col min="5121" max="5121" width="5.28515625" style="628" customWidth="1"/>
    <col min="5122" max="5122" width="47.140625" style="628" customWidth="1"/>
    <col min="5123" max="5123" width="8" style="628" customWidth="1"/>
    <col min="5124" max="5124" width="8.42578125" style="628" customWidth="1"/>
    <col min="5125" max="5125" width="10.140625" style="628" bestFit="1" customWidth="1"/>
    <col min="5126" max="5126" width="9" style="628" customWidth="1"/>
    <col min="5127" max="5127" width="11.28515625" style="628" customWidth="1"/>
    <col min="5128" max="5376" width="9.140625" style="628"/>
    <col min="5377" max="5377" width="5.28515625" style="628" customWidth="1"/>
    <col min="5378" max="5378" width="47.140625" style="628" customWidth="1"/>
    <col min="5379" max="5379" width="8" style="628" customWidth="1"/>
    <col min="5380" max="5380" width="8.42578125" style="628" customWidth="1"/>
    <col min="5381" max="5381" width="10.140625" style="628" bestFit="1" customWidth="1"/>
    <col min="5382" max="5382" width="9" style="628" customWidth="1"/>
    <col min="5383" max="5383" width="11.28515625" style="628" customWidth="1"/>
    <col min="5384" max="5632" width="9.140625" style="628"/>
    <col min="5633" max="5633" width="5.28515625" style="628" customWidth="1"/>
    <col min="5634" max="5634" width="47.140625" style="628" customWidth="1"/>
    <col min="5635" max="5635" width="8" style="628" customWidth="1"/>
    <col min="5636" max="5636" width="8.42578125" style="628" customWidth="1"/>
    <col min="5637" max="5637" width="10.140625" style="628" bestFit="1" customWidth="1"/>
    <col min="5638" max="5638" width="9" style="628" customWidth="1"/>
    <col min="5639" max="5639" width="11.28515625" style="628" customWidth="1"/>
    <col min="5640" max="5888" width="9.140625" style="628"/>
    <col min="5889" max="5889" width="5.28515625" style="628" customWidth="1"/>
    <col min="5890" max="5890" width="47.140625" style="628" customWidth="1"/>
    <col min="5891" max="5891" width="8" style="628" customWidth="1"/>
    <col min="5892" max="5892" width="8.42578125" style="628" customWidth="1"/>
    <col min="5893" max="5893" width="10.140625" style="628" bestFit="1" customWidth="1"/>
    <col min="5894" max="5894" width="9" style="628" customWidth="1"/>
    <col min="5895" max="5895" width="11.28515625" style="628" customWidth="1"/>
    <col min="5896" max="6144" width="9.140625" style="628"/>
    <col min="6145" max="6145" width="5.28515625" style="628" customWidth="1"/>
    <col min="6146" max="6146" width="47.140625" style="628" customWidth="1"/>
    <col min="6147" max="6147" width="8" style="628" customWidth="1"/>
    <col min="6148" max="6148" width="8.42578125" style="628" customWidth="1"/>
    <col min="6149" max="6149" width="10.140625" style="628" bestFit="1" customWidth="1"/>
    <col min="6150" max="6150" width="9" style="628" customWidth="1"/>
    <col min="6151" max="6151" width="11.28515625" style="628" customWidth="1"/>
    <col min="6152" max="6400" width="9.140625" style="628"/>
    <col min="6401" max="6401" width="5.28515625" style="628" customWidth="1"/>
    <col min="6402" max="6402" width="47.140625" style="628" customWidth="1"/>
    <col min="6403" max="6403" width="8" style="628" customWidth="1"/>
    <col min="6404" max="6404" width="8.42578125" style="628" customWidth="1"/>
    <col min="6405" max="6405" width="10.140625" style="628" bestFit="1" customWidth="1"/>
    <col min="6406" max="6406" width="9" style="628" customWidth="1"/>
    <col min="6407" max="6407" width="11.28515625" style="628" customWidth="1"/>
    <col min="6408" max="6656" width="9.140625" style="628"/>
    <col min="6657" max="6657" width="5.28515625" style="628" customWidth="1"/>
    <col min="6658" max="6658" width="47.140625" style="628" customWidth="1"/>
    <col min="6659" max="6659" width="8" style="628" customWidth="1"/>
    <col min="6660" max="6660" width="8.42578125" style="628" customWidth="1"/>
    <col min="6661" max="6661" width="10.140625" style="628" bestFit="1" customWidth="1"/>
    <col min="6662" max="6662" width="9" style="628" customWidth="1"/>
    <col min="6663" max="6663" width="11.28515625" style="628" customWidth="1"/>
    <col min="6664" max="6912" width="9.140625" style="628"/>
    <col min="6913" max="6913" width="5.28515625" style="628" customWidth="1"/>
    <col min="6914" max="6914" width="47.140625" style="628" customWidth="1"/>
    <col min="6915" max="6915" width="8" style="628" customWidth="1"/>
    <col min="6916" max="6916" width="8.42578125" style="628" customWidth="1"/>
    <col min="6917" max="6917" width="10.140625" style="628" bestFit="1" customWidth="1"/>
    <col min="6918" max="6918" width="9" style="628" customWidth="1"/>
    <col min="6919" max="6919" width="11.28515625" style="628" customWidth="1"/>
    <col min="6920" max="7168" width="9.140625" style="628"/>
    <col min="7169" max="7169" width="5.28515625" style="628" customWidth="1"/>
    <col min="7170" max="7170" width="47.140625" style="628" customWidth="1"/>
    <col min="7171" max="7171" width="8" style="628" customWidth="1"/>
    <col min="7172" max="7172" width="8.42578125" style="628" customWidth="1"/>
    <col min="7173" max="7173" width="10.140625" style="628" bestFit="1" customWidth="1"/>
    <col min="7174" max="7174" width="9" style="628" customWidth="1"/>
    <col min="7175" max="7175" width="11.28515625" style="628" customWidth="1"/>
    <col min="7176" max="7424" width="9.140625" style="628"/>
    <col min="7425" max="7425" width="5.28515625" style="628" customWidth="1"/>
    <col min="7426" max="7426" width="47.140625" style="628" customWidth="1"/>
    <col min="7427" max="7427" width="8" style="628" customWidth="1"/>
    <col min="7428" max="7428" width="8.42578125" style="628" customWidth="1"/>
    <col min="7429" max="7429" width="10.140625" style="628" bestFit="1" customWidth="1"/>
    <col min="7430" max="7430" width="9" style="628" customWidth="1"/>
    <col min="7431" max="7431" width="11.28515625" style="628" customWidth="1"/>
    <col min="7432" max="7680" width="9.140625" style="628"/>
    <col min="7681" max="7681" width="5.28515625" style="628" customWidth="1"/>
    <col min="7682" max="7682" width="47.140625" style="628" customWidth="1"/>
    <col min="7683" max="7683" width="8" style="628" customWidth="1"/>
    <col min="7684" max="7684" width="8.42578125" style="628" customWidth="1"/>
    <col min="7685" max="7685" width="10.140625" style="628" bestFit="1" customWidth="1"/>
    <col min="7686" max="7686" width="9" style="628" customWidth="1"/>
    <col min="7687" max="7687" width="11.28515625" style="628" customWidth="1"/>
    <col min="7688" max="7936" width="9.140625" style="628"/>
    <col min="7937" max="7937" width="5.28515625" style="628" customWidth="1"/>
    <col min="7938" max="7938" width="47.140625" style="628" customWidth="1"/>
    <col min="7939" max="7939" width="8" style="628" customWidth="1"/>
    <col min="7940" max="7940" width="8.42578125" style="628" customWidth="1"/>
    <col min="7941" max="7941" width="10.140625" style="628" bestFit="1" customWidth="1"/>
    <col min="7942" max="7942" width="9" style="628" customWidth="1"/>
    <col min="7943" max="7943" width="11.28515625" style="628" customWidth="1"/>
    <col min="7944" max="8192" width="9.140625" style="628"/>
    <col min="8193" max="8193" width="5.28515625" style="628" customWidth="1"/>
    <col min="8194" max="8194" width="47.140625" style="628" customWidth="1"/>
    <col min="8195" max="8195" width="8" style="628" customWidth="1"/>
    <col min="8196" max="8196" width="8.42578125" style="628" customWidth="1"/>
    <col min="8197" max="8197" width="10.140625" style="628" bestFit="1" customWidth="1"/>
    <col min="8198" max="8198" width="9" style="628" customWidth="1"/>
    <col min="8199" max="8199" width="11.28515625" style="628" customWidth="1"/>
    <col min="8200" max="8448" width="9.140625" style="628"/>
    <col min="8449" max="8449" width="5.28515625" style="628" customWidth="1"/>
    <col min="8450" max="8450" width="47.140625" style="628" customWidth="1"/>
    <col min="8451" max="8451" width="8" style="628" customWidth="1"/>
    <col min="8452" max="8452" width="8.42578125" style="628" customWidth="1"/>
    <col min="8453" max="8453" width="10.140625" style="628" bestFit="1" customWidth="1"/>
    <col min="8454" max="8454" width="9" style="628" customWidth="1"/>
    <col min="8455" max="8455" width="11.28515625" style="628" customWidth="1"/>
    <col min="8456" max="8704" width="9.140625" style="628"/>
    <col min="8705" max="8705" width="5.28515625" style="628" customWidth="1"/>
    <col min="8706" max="8706" width="47.140625" style="628" customWidth="1"/>
    <col min="8707" max="8707" width="8" style="628" customWidth="1"/>
    <col min="8708" max="8708" width="8.42578125" style="628" customWidth="1"/>
    <col min="8709" max="8709" width="10.140625" style="628" bestFit="1" customWidth="1"/>
    <col min="8710" max="8710" width="9" style="628" customWidth="1"/>
    <col min="8711" max="8711" width="11.28515625" style="628" customWidth="1"/>
    <col min="8712" max="8960" width="9.140625" style="628"/>
    <col min="8961" max="8961" width="5.28515625" style="628" customWidth="1"/>
    <col min="8962" max="8962" width="47.140625" style="628" customWidth="1"/>
    <col min="8963" max="8963" width="8" style="628" customWidth="1"/>
    <col min="8964" max="8964" width="8.42578125" style="628" customWidth="1"/>
    <col min="8965" max="8965" width="10.140625" style="628" bestFit="1" customWidth="1"/>
    <col min="8966" max="8966" width="9" style="628" customWidth="1"/>
    <col min="8967" max="8967" width="11.28515625" style="628" customWidth="1"/>
    <col min="8968" max="9216" width="9.140625" style="628"/>
    <col min="9217" max="9217" width="5.28515625" style="628" customWidth="1"/>
    <col min="9218" max="9218" width="47.140625" style="628" customWidth="1"/>
    <col min="9219" max="9219" width="8" style="628" customWidth="1"/>
    <col min="9220" max="9220" width="8.42578125" style="628" customWidth="1"/>
    <col min="9221" max="9221" width="10.140625" style="628" bestFit="1" customWidth="1"/>
    <col min="9222" max="9222" width="9" style="628" customWidth="1"/>
    <col min="9223" max="9223" width="11.28515625" style="628" customWidth="1"/>
    <col min="9224" max="9472" width="9.140625" style="628"/>
    <col min="9473" max="9473" width="5.28515625" style="628" customWidth="1"/>
    <col min="9474" max="9474" width="47.140625" style="628" customWidth="1"/>
    <col min="9475" max="9475" width="8" style="628" customWidth="1"/>
    <col min="9476" max="9476" width="8.42578125" style="628" customWidth="1"/>
    <col min="9477" max="9477" width="10.140625" style="628" bestFit="1" customWidth="1"/>
    <col min="9478" max="9478" width="9" style="628" customWidth="1"/>
    <col min="9479" max="9479" width="11.28515625" style="628" customWidth="1"/>
    <col min="9480" max="9728" width="9.140625" style="628"/>
    <col min="9729" max="9729" width="5.28515625" style="628" customWidth="1"/>
    <col min="9730" max="9730" width="47.140625" style="628" customWidth="1"/>
    <col min="9731" max="9731" width="8" style="628" customWidth="1"/>
    <col min="9732" max="9732" width="8.42578125" style="628" customWidth="1"/>
    <col min="9733" max="9733" width="10.140625" style="628" bestFit="1" customWidth="1"/>
    <col min="9734" max="9734" width="9" style="628" customWidth="1"/>
    <col min="9735" max="9735" width="11.28515625" style="628" customWidth="1"/>
    <col min="9736" max="9984" width="9.140625" style="628"/>
    <col min="9985" max="9985" width="5.28515625" style="628" customWidth="1"/>
    <col min="9986" max="9986" width="47.140625" style="628" customWidth="1"/>
    <col min="9987" max="9987" width="8" style="628" customWidth="1"/>
    <col min="9988" max="9988" width="8.42578125" style="628" customWidth="1"/>
    <col min="9989" max="9989" width="10.140625" style="628" bestFit="1" customWidth="1"/>
    <col min="9990" max="9990" width="9" style="628" customWidth="1"/>
    <col min="9991" max="9991" width="11.28515625" style="628" customWidth="1"/>
    <col min="9992" max="10240" width="9.140625" style="628"/>
    <col min="10241" max="10241" width="5.28515625" style="628" customWidth="1"/>
    <col min="10242" max="10242" width="47.140625" style="628" customWidth="1"/>
    <col min="10243" max="10243" width="8" style="628" customWidth="1"/>
    <col min="10244" max="10244" width="8.42578125" style="628" customWidth="1"/>
    <col min="10245" max="10245" width="10.140625" style="628" bestFit="1" customWidth="1"/>
    <col min="10246" max="10246" width="9" style="628" customWidth="1"/>
    <col min="10247" max="10247" width="11.28515625" style="628" customWidth="1"/>
    <col min="10248" max="10496" width="9.140625" style="628"/>
    <col min="10497" max="10497" width="5.28515625" style="628" customWidth="1"/>
    <col min="10498" max="10498" width="47.140625" style="628" customWidth="1"/>
    <col min="10499" max="10499" width="8" style="628" customWidth="1"/>
    <col min="10500" max="10500" width="8.42578125" style="628" customWidth="1"/>
    <col min="10501" max="10501" width="10.140625" style="628" bestFit="1" customWidth="1"/>
    <col min="10502" max="10502" width="9" style="628" customWidth="1"/>
    <col min="10503" max="10503" width="11.28515625" style="628" customWidth="1"/>
    <col min="10504" max="10752" width="9.140625" style="628"/>
    <col min="10753" max="10753" width="5.28515625" style="628" customWidth="1"/>
    <col min="10754" max="10754" width="47.140625" style="628" customWidth="1"/>
    <col min="10755" max="10755" width="8" style="628" customWidth="1"/>
    <col min="10756" max="10756" width="8.42578125" style="628" customWidth="1"/>
    <col min="10757" max="10757" width="10.140625" style="628" bestFit="1" customWidth="1"/>
    <col min="10758" max="10758" width="9" style="628" customWidth="1"/>
    <col min="10759" max="10759" width="11.28515625" style="628" customWidth="1"/>
    <col min="10760" max="11008" width="9.140625" style="628"/>
    <col min="11009" max="11009" width="5.28515625" style="628" customWidth="1"/>
    <col min="11010" max="11010" width="47.140625" style="628" customWidth="1"/>
    <col min="11011" max="11011" width="8" style="628" customWidth="1"/>
    <col min="11012" max="11012" width="8.42578125" style="628" customWidth="1"/>
    <col min="11013" max="11013" width="10.140625" style="628" bestFit="1" customWidth="1"/>
    <col min="11014" max="11014" width="9" style="628" customWidth="1"/>
    <col min="11015" max="11015" width="11.28515625" style="628" customWidth="1"/>
    <col min="11016" max="11264" width="9.140625" style="628"/>
    <col min="11265" max="11265" width="5.28515625" style="628" customWidth="1"/>
    <col min="11266" max="11266" width="47.140625" style="628" customWidth="1"/>
    <col min="11267" max="11267" width="8" style="628" customWidth="1"/>
    <col min="11268" max="11268" width="8.42578125" style="628" customWidth="1"/>
    <col min="11269" max="11269" width="10.140625" style="628" bestFit="1" customWidth="1"/>
    <col min="11270" max="11270" width="9" style="628" customWidth="1"/>
    <col min="11271" max="11271" width="11.28515625" style="628" customWidth="1"/>
    <col min="11272" max="11520" width="9.140625" style="628"/>
    <col min="11521" max="11521" width="5.28515625" style="628" customWidth="1"/>
    <col min="11522" max="11522" width="47.140625" style="628" customWidth="1"/>
    <col min="11523" max="11523" width="8" style="628" customWidth="1"/>
    <col min="11524" max="11524" width="8.42578125" style="628" customWidth="1"/>
    <col min="11525" max="11525" width="10.140625" style="628" bestFit="1" customWidth="1"/>
    <col min="11526" max="11526" width="9" style="628" customWidth="1"/>
    <col min="11527" max="11527" width="11.28515625" style="628" customWidth="1"/>
    <col min="11528" max="11776" width="9.140625" style="628"/>
    <col min="11777" max="11777" width="5.28515625" style="628" customWidth="1"/>
    <col min="11778" max="11778" width="47.140625" style="628" customWidth="1"/>
    <col min="11779" max="11779" width="8" style="628" customWidth="1"/>
    <col min="11780" max="11780" width="8.42578125" style="628" customWidth="1"/>
    <col min="11781" max="11781" width="10.140625" style="628" bestFit="1" customWidth="1"/>
    <col min="11782" max="11782" width="9" style="628" customWidth="1"/>
    <col min="11783" max="11783" width="11.28515625" style="628" customWidth="1"/>
    <col min="11784" max="12032" width="9.140625" style="628"/>
    <col min="12033" max="12033" width="5.28515625" style="628" customWidth="1"/>
    <col min="12034" max="12034" width="47.140625" style="628" customWidth="1"/>
    <col min="12035" max="12035" width="8" style="628" customWidth="1"/>
    <col min="12036" max="12036" width="8.42578125" style="628" customWidth="1"/>
    <col min="12037" max="12037" width="10.140625" style="628" bestFit="1" customWidth="1"/>
    <col min="12038" max="12038" width="9" style="628" customWidth="1"/>
    <col min="12039" max="12039" width="11.28515625" style="628" customWidth="1"/>
    <col min="12040" max="12288" width="9.140625" style="628"/>
    <col min="12289" max="12289" width="5.28515625" style="628" customWidth="1"/>
    <col min="12290" max="12290" width="47.140625" style="628" customWidth="1"/>
    <col min="12291" max="12291" width="8" style="628" customWidth="1"/>
    <col min="12292" max="12292" width="8.42578125" style="628" customWidth="1"/>
    <col min="12293" max="12293" width="10.140625" style="628" bestFit="1" customWidth="1"/>
    <col min="12294" max="12294" width="9" style="628" customWidth="1"/>
    <col min="12295" max="12295" width="11.28515625" style="628" customWidth="1"/>
    <col min="12296" max="12544" width="9.140625" style="628"/>
    <col min="12545" max="12545" width="5.28515625" style="628" customWidth="1"/>
    <col min="12546" max="12546" width="47.140625" style="628" customWidth="1"/>
    <col min="12547" max="12547" width="8" style="628" customWidth="1"/>
    <col min="12548" max="12548" width="8.42578125" style="628" customWidth="1"/>
    <col min="12549" max="12549" width="10.140625" style="628" bestFit="1" customWidth="1"/>
    <col min="12550" max="12550" width="9" style="628" customWidth="1"/>
    <col min="12551" max="12551" width="11.28515625" style="628" customWidth="1"/>
    <col min="12552" max="12800" width="9.140625" style="628"/>
    <col min="12801" max="12801" width="5.28515625" style="628" customWidth="1"/>
    <col min="12802" max="12802" width="47.140625" style="628" customWidth="1"/>
    <col min="12803" max="12803" width="8" style="628" customWidth="1"/>
    <col min="12804" max="12804" width="8.42578125" style="628" customWidth="1"/>
    <col min="12805" max="12805" width="10.140625" style="628" bestFit="1" customWidth="1"/>
    <col min="12806" max="12806" width="9" style="628" customWidth="1"/>
    <col min="12807" max="12807" width="11.28515625" style="628" customWidth="1"/>
    <col min="12808" max="13056" width="9.140625" style="628"/>
    <col min="13057" max="13057" width="5.28515625" style="628" customWidth="1"/>
    <col min="13058" max="13058" width="47.140625" style="628" customWidth="1"/>
    <col min="13059" max="13059" width="8" style="628" customWidth="1"/>
    <col min="13060" max="13060" width="8.42578125" style="628" customWidth="1"/>
    <col min="13061" max="13061" width="10.140625" style="628" bestFit="1" customWidth="1"/>
    <col min="13062" max="13062" width="9" style="628" customWidth="1"/>
    <col min="13063" max="13063" width="11.28515625" style="628" customWidth="1"/>
    <col min="13064" max="13312" width="9.140625" style="628"/>
    <col min="13313" max="13313" width="5.28515625" style="628" customWidth="1"/>
    <col min="13314" max="13314" width="47.140625" style="628" customWidth="1"/>
    <col min="13315" max="13315" width="8" style="628" customWidth="1"/>
    <col min="13316" max="13316" width="8.42578125" style="628" customWidth="1"/>
    <col min="13317" max="13317" width="10.140625" style="628" bestFit="1" customWidth="1"/>
    <col min="13318" max="13318" width="9" style="628" customWidth="1"/>
    <col min="13319" max="13319" width="11.28515625" style="628" customWidth="1"/>
    <col min="13320" max="13568" width="9.140625" style="628"/>
    <col min="13569" max="13569" width="5.28515625" style="628" customWidth="1"/>
    <col min="13570" max="13570" width="47.140625" style="628" customWidth="1"/>
    <col min="13571" max="13571" width="8" style="628" customWidth="1"/>
    <col min="13572" max="13572" width="8.42578125" style="628" customWidth="1"/>
    <col min="13573" max="13573" width="10.140625" style="628" bestFit="1" customWidth="1"/>
    <col min="13574" max="13574" width="9" style="628" customWidth="1"/>
    <col min="13575" max="13575" width="11.28515625" style="628" customWidth="1"/>
    <col min="13576" max="13824" width="9.140625" style="628"/>
    <col min="13825" max="13825" width="5.28515625" style="628" customWidth="1"/>
    <col min="13826" max="13826" width="47.140625" style="628" customWidth="1"/>
    <col min="13827" max="13827" width="8" style="628" customWidth="1"/>
    <col min="13828" max="13828" width="8.42578125" style="628" customWidth="1"/>
    <col min="13829" max="13829" width="10.140625" style="628" bestFit="1" customWidth="1"/>
    <col min="13830" max="13830" width="9" style="628" customWidth="1"/>
    <col min="13831" max="13831" width="11.28515625" style="628" customWidth="1"/>
    <col min="13832" max="14080" width="9.140625" style="628"/>
    <col min="14081" max="14081" width="5.28515625" style="628" customWidth="1"/>
    <col min="14082" max="14082" width="47.140625" style="628" customWidth="1"/>
    <col min="14083" max="14083" width="8" style="628" customWidth="1"/>
    <col min="14084" max="14084" width="8.42578125" style="628" customWidth="1"/>
    <col min="14085" max="14085" width="10.140625" style="628" bestFit="1" customWidth="1"/>
    <col min="14086" max="14086" width="9" style="628" customWidth="1"/>
    <col min="14087" max="14087" width="11.28515625" style="628" customWidth="1"/>
    <col min="14088" max="14336" width="9.140625" style="628"/>
    <col min="14337" max="14337" width="5.28515625" style="628" customWidth="1"/>
    <col min="14338" max="14338" width="47.140625" style="628" customWidth="1"/>
    <col min="14339" max="14339" width="8" style="628" customWidth="1"/>
    <col min="14340" max="14340" width="8.42578125" style="628" customWidth="1"/>
    <col min="14341" max="14341" width="10.140625" style="628" bestFit="1" customWidth="1"/>
    <col min="14342" max="14342" width="9" style="628" customWidth="1"/>
    <col min="14343" max="14343" width="11.28515625" style="628" customWidth="1"/>
    <col min="14344" max="14592" width="9.140625" style="628"/>
    <col min="14593" max="14593" width="5.28515625" style="628" customWidth="1"/>
    <col min="14594" max="14594" width="47.140625" style="628" customWidth="1"/>
    <col min="14595" max="14595" width="8" style="628" customWidth="1"/>
    <col min="14596" max="14596" width="8.42578125" style="628" customWidth="1"/>
    <col min="14597" max="14597" width="10.140625" style="628" bestFit="1" customWidth="1"/>
    <col min="14598" max="14598" width="9" style="628" customWidth="1"/>
    <col min="14599" max="14599" width="11.28515625" style="628" customWidth="1"/>
    <col min="14600" max="14848" width="9.140625" style="628"/>
    <col min="14849" max="14849" width="5.28515625" style="628" customWidth="1"/>
    <col min="14850" max="14850" width="47.140625" style="628" customWidth="1"/>
    <col min="14851" max="14851" width="8" style="628" customWidth="1"/>
    <col min="14852" max="14852" width="8.42578125" style="628" customWidth="1"/>
    <col min="14853" max="14853" width="10.140625" style="628" bestFit="1" customWidth="1"/>
    <col min="14854" max="14854" width="9" style="628" customWidth="1"/>
    <col min="14855" max="14855" width="11.28515625" style="628" customWidth="1"/>
    <col min="14856" max="15104" width="9.140625" style="628"/>
    <col min="15105" max="15105" width="5.28515625" style="628" customWidth="1"/>
    <col min="15106" max="15106" width="47.140625" style="628" customWidth="1"/>
    <col min="15107" max="15107" width="8" style="628" customWidth="1"/>
    <col min="15108" max="15108" width="8.42578125" style="628" customWidth="1"/>
    <col min="15109" max="15109" width="10.140625" style="628" bestFit="1" customWidth="1"/>
    <col min="15110" max="15110" width="9" style="628" customWidth="1"/>
    <col min="15111" max="15111" width="11.28515625" style="628" customWidth="1"/>
    <col min="15112" max="15360" width="9.140625" style="628"/>
    <col min="15361" max="15361" width="5.28515625" style="628" customWidth="1"/>
    <col min="15362" max="15362" width="47.140625" style="628" customWidth="1"/>
    <col min="15363" max="15363" width="8" style="628" customWidth="1"/>
    <col min="15364" max="15364" width="8.42578125" style="628" customWidth="1"/>
    <col min="15365" max="15365" width="10.140625" style="628" bestFit="1" customWidth="1"/>
    <col min="15366" max="15366" width="9" style="628" customWidth="1"/>
    <col min="15367" max="15367" width="11.28515625" style="628" customWidth="1"/>
    <col min="15368" max="15616" width="9.140625" style="628"/>
    <col min="15617" max="15617" width="5.28515625" style="628" customWidth="1"/>
    <col min="15618" max="15618" width="47.140625" style="628" customWidth="1"/>
    <col min="15619" max="15619" width="8" style="628" customWidth="1"/>
    <col min="15620" max="15620" width="8.42578125" style="628" customWidth="1"/>
    <col min="15621" max="15621" width="10.140625" style="628" bestFit="1" customWidth="1"/>
    <col min="15622" max="15622" width="9" style="628" customWidth="1"/>
    <col min="15623" max="15623" width="11.28515625" style="628" customWidth="1"/>
    <col min="15624" max="15872" width="9.140625" style="628"/>
    <col min="15873" max="15873" width="5.28515625" style="628" customWidth="1"/>
    <col min="15874" max="15874" width="47.140625" style="628" customWidth="1"/>
    <col min="15875" max="15875" width="8" style="628" customWidth="1"/>
    <col min="15876" max="15876" width="8.42578125" style="628" customWidth="1"/>
    <col min="15877" max="15877" width="10.140625" style="628" bestFit="1" customWidth="1"/>
    <col min="15878" max="15878" width="9" style="628" customWidth="1"/>
    <col min="15879" max="15879" width="11.28515625" style="628" customWidth="1"/>
    <col min="15880" max="16128" width="9.140625" style="628"/>
    <col min="16129" max="16129" width="5.28515625" style="628" customWidth="1"/>
    <col min="16130" max="16130" width="47.140625" style="628" customWidth="1"/>
    <col min="16131" max="16131" width="8" style="628" customWidth="1"/>
    <col min="16132" max="16132" width="8.42578125" style="628" customWidth="1"/>
    <col min="16133" max="16133" width="10.140625" style="628" bestFit="1" customWidth="1"/>
    <col min="16134" max="16134" width="9" style="628" customWidth="1"/>
    <col min="16135" max="16135" width="11.28515625" style="628" customWidth="1"/>
    <col min="16136" max="16384" width="9.140625" style="628"/>
  </cols>
  <sheetData>
    <row r="1" spans="1:6" s="622" customFormat="1" ht="33">
      <c r="A1" s="616" t="s">
        <v>378</v>
      </c>
      <c r="B1" s="617" t="s">
        <v>379</v>
      </c>
      <c r="C1" s="618" t="s">
        <v>380</v>
      </c>
      <c r="D1" s="619" t="s">
        <v>478</v>
      </c>
      <c r="E1" s="620" t="s">
        <v>381</v>
      </c>
      <c r="F1" s="621" t="s">
        <v>382</v>
      </c>
    </row>
    <row r="3" spans="1:6">
      <c r="B3" s="597" t="s">
        <v>383</v>
      </c>
    </row>
    <row r="5" spans="1:6" ht="66">
      <c r="B5" s="615" t="s">
        <v>384</v>
      </c>
    </row>
    <row r="6" spans="1:6">
      <c r="B6" s="597" t="s">
        <v>385</v>
      </c>
    </row>
    <row r="8" spans="1:6" ht="165">
      <c r="A8" s="623" t="s">
        <v>386</v>
      </c>
      <c r="B8" s="597" t="s">
        <v>747</v>
      </c>
    </row>
    <row r="9" spans="1:6">
      <c r="F9" s="271"/>
    </row>
    <row r="10" spans="1:6" ht="82.5">
      <c r="A10" s="623" t="s">
        <v>388</v>
      </c>
      <c r="B10" s="597" t="s">
        <v>748</v>
      </c>
    </row>
    <row r="11" spans="1:6">
      <c r="B11" s="597" t="s">
        <v>390</v>
      </c>
      <c r="C11" s="624" t="s">
        <v>391</v>
      </c>
      <c r="D11" s="625">
        <v>1</v>
      </c>
      <c r="F11" s="271">
        <f>D11*E11</f>
        <v>0</v>
      </c>
    </row>
    <row r="12" spans="1:6">
      <c r="F12" s="271"/>
    </row>
    <row r="13" spans="1:6">
      <c r="A13" s="623" t="s">
        <v>392</v>
      </c>
      <c r="B13" s="597" t="s">
        <v>393</v>
      </c>
      <c r="F13" s="271"/>
    </row>
    <row r="14" spans="1:6" s="630" customFormat="1" ht="49.5">
      <c r="A14" s="623"/>
      <c r="B14" s="597" t="s">
        <v>394</v>
      </c>
      <c r="C14" s="624"/>
      <c r="D14" s="625"/>
      <c r="E14" s="626"/>
      <c r="F14" s="629"/>
    </row>
    <row r="15" spans="1:6" s="630" customFormat="1" ht="33">
      <c r="A15" s="623"/>
      <c r="B15" s="597" t="s">
        <v>395</v>
      </c>
      <c r="C15" s="624"/>
      <c r="D15" s="625"/>
      <c r="E15" s="626"/>
      <c r="F15" s="629"/>
    </row>
    <row r="16" spans="1:6" s="630" customFormat="1">
      <c r="A16" s="631"/>
      <c r="B16" s="597" t="s">
        <v>396</v>
      </c>
      <c r="C16" s="624"/>
      <c r="D16" s="625"/>
      <c r="E16" s="626"/>
      <c r="F16" s="629"/>
    </row>
    <row r="17" spans="1:6" s="630" customFormat="1">
      <c r="A17" s="623"/>
      <c r="B17" s="597" t="s">
        <v>397</v>
      </c>
      <c r="C17" s="624"/>
      <c r="D17" s="625"/>
      <c r="E17" s="626"/>
      <c r="F17" s="629"/>
    </row>
    <row r="18" spans="1:6" s="630" customFormat="1" ht="49.5">
      <c r="A18" s="623"/>
      <c r="B18" s="275" t="s">
        <v>398</v>
      </c>
      <c r="C18" s="624"/>
      <c r="D18" s="625"/>
      <c r="E18" s="626"/>
      <c r="F18" s="629"/>
    </row>
    <row r="19" spans="1:6" s="633" customFormat="1">
      <c r="A19" s="623"/>
      <c r="B19" s="597" t="s">
        <v>399</v>
      </c>
      <c r="C19" s="624"/>
      <c r="D19" s="625"/>
      <c r="E19" s="626"/>
      <c r="F19" s="632"/>
    </row>
    <row r="20" spans="1:6" s="633" customFormat="1">
      <c r="A20" s="623"/>
      <c r="B20" s="597" t="s">
        <v>400</v>
      </c>
      <c r="C20" s="624" t="s">
        <v>156</v>
      </c>
      <c r="D20" s="625">
        <v>1</v>
      </c>
      <c r="E20" s="626"/>
      <c r="F20" s="271">
        <f>D20*E20</f>
        <v>0</v>
      </c>
    </row>
    <row r="21" spans="1:6" s="633" customFormat="1">
      <c r="A21" s="623"/>
      <c r="B21" s="597" t="s">
        <v>401</v>
      </c>
      <c r="C21" s="624" t="s">
        <v>156</v>
      </c>
      <c r="D21" s="625">
        <v>1</v>
      </c>
      <c r="E21" s="626"/>
      <c r="F21" s="271">
        <f>D21*E21</f>
        <v>0</v>
      </c>
    </row>
    <row r="22" spans="1:6">
      <c r="F22" s="271"/>
    </row>
    <row r="23" spans="1:6" s="634" customFormat="1">
      <c r="A23" s="623"/>
      <c r="B23" s="624"/>
      <c r="C23" s="633"/>
      <c r="D23" s="625"/>
      <c r="E23" s="626"/>
      <c r="F23" s="271"/>
    </row>
    <row r="24" spans="1:6" s="630" customFormat="1">
      <c r="A24" s="623" t="s">
        <v>402</v>
      </c>
      <c r="B24" s="597" t="s">
        <v>403</v>
      </c>
      <c r="C24" s="624"/>
      <c r="D24" s="625"/>
      <c r="E24" s="626"/>
      <c r="F24" s="629"/>
    </row>
    <row r="25" spans="1:6" s="630" customFormat="1" ht="49.5">
      <c r="A25" s="623"/>
      <c r="B25" s="597" t="s">
        <v>404</v>
      </c>
      <c r="C25" s="624"/>
      <c r="D25" s="625"/>
      <c r="E25" s="626"/>
      <c r="F25" s="629"/>
    </row>
    <row r="26" spans="1:6" s="630" customFormat="1">
      <c r="A26" s="631"/>
      <c r="B26" s="597" t="s">
        <v>396</v>
      </c>
      <c r="C26" s="624"/>
      <c r="D26" s="625"/>
      <c r="E26" s="626"/>
      <c r="F26" s="629"/>
    </row>
    <row r="27" spans="1:6" s="630" customFormat="1">
      <c r="A27" s="623"/>
      <c r="B27" s="597" t="s">
        <v>397</v>
      </c>
      <c r="C27" s="624"/>
      <c r="D27" s="625"/>
      <c r="E27" s="626"/>
      <c r="F27" s="629"/>
    </row>
    <row r="28" spans="1:6" s="630" customFormat="1" ht="66">
      <c r="A28" s="623"/>
      <c r="B28" s="275" t="s">
        <v>405</v>
      </c>
      <c r="C28" s="624"/>
      <c r="D28" s="625"/>
      <c r="E28" s="626"/>
      <c r="F28" s="629"/>
    </row>
    <row r="29" spans="1:6" s="633" customFormat="1">
      <c r="A29" s="623"/>
      <c r="B29" s="597" t="s">
        <v>399</v>
      </c>
      <c r="C29" s="624"/>
      <c r="D29" s="625"/>
      <c r="E29" s="626"/>
      <c r="F29" s="632"/>
    </row>
    <row r="30" spans="1:6" s="634" customFormat="1">
      <c r="A30" s="623"/>
      <c r="B30" s="624" t="s">
        <v>749</v>
      </c>
      <c r="C30" s="633" t="s">
        <v>78</v>
      </c>
      <c r="D30" s="625">
        <v>1</v>
      </c>
      <c r="E30" s="626"/>
      <c r="F30" s="271">
        <f>D30*E30</f>
        <v>0</v>
      </c>
    </row>
    <row r="31" spans="1:6" s="634" customFormat="1">
      <c r="A31" s="623"/>
      <c r="B31" s="624"/>
      <c r="C31" s="633"/>
      <c r="D31" s="625"/>
      <c r="E31" s="626"/>
      <c r="F31" s="271"/>
    </row>
    <row r="32" spans="1:6" s="633" customFormat="1" ht="33">
      <c r="A32" s="635" t="s">
        <v>407</v>
      </c>
      <c r="B32" s="628" t="s">
        <v>750</v>
      </c>
      <c r="D32" s="636"/>
      <c r="E32" s="637"/>
      <c r="F32" s="638"/>
    </row>
    <row r="33" spans="1:6" s="633" customFormat="1">
      <c r="A33" s="635"/>
      <c r="B33" s="628" t="s">
        <v>409</v>
      </c>
      <c r="D33" s="636"/>
      <c r="E33" s="637"/>
      <c r="F33" s="638"/>
    </row>
    <row r="34" spans="1:6" s="633" customFormat="1" ht="33">
      <c r="A34" s="635"/>
      <c r="B34" s="628" t="s">
        <v>751</v>
      </c>
      <c r="D34" s="636"/>
      <c r="E34" s="637"/>
      <c r="F34" s="638"/>
    </row>
    <row r="35" spans="1:6" s="633" customFormat="1" ht="66">
      <c r="A35" s="635"/>
      <c r="B35" s="284" t="s">
        <v>405</v>
      </c>
      <c r="D35" s="636"/>
      <c r="E35" s="637"/>
      <c r="F35" s="638"/>
    </row>
    <row r="36" spans="1:6" s="633" customFormat="1">
      <c r="A36" s="635"/>
      <c r="B36" s="628" t="s">
        <v>411</v>
      </c>
      <c r="C36" s="633" t="s">
        <v>179</v>
      </c>
      <c r="D36" s="636">
        <v>54</v>
      </c>
      <c r="E36" s="637"/>
      <c r="F36" s="271">
        <f>D36*E36</f>
        <v>0</v>
      </c>
    </row>
    <row r="37" spans="1:6" s="633" customFormat="1">
      <c r="A37" s="635"/>
      <c r="B37" s="628"/>
      <c r="D37" s="636"/>
      <c r="E37" s="637"/>
      <c r="F37" s="271"/>
    </row>
    <row r="38" spans="1:6" s="633" customFormat="1" ht="49.5">
      <c r="A38" s="635" t="s">
        <v>412</v>
      </c>
      <c r="B38" s="628" t="s">
        <v>752</v>
      </c>
      <c r="D38" s="636"/>
      <c r="E38" s="637"/>
      <c r="F38" s="638"/>
    </row>
    <row r="39" spans="1:6" s="633" customFormat="1">
      <c r="A39" s="635"/>
      <c r="B39" s="628" t="s">
        <v>409</v>
      </c>
      <c r="D39" s="636"/>
      <c r="E39" s="637"/>
      <c r="F39" s="638"/>
    </row>
    <row r="40" spans="1:6" s="633" customFormat="1" ht="49.5">
      <c r="A40" s="635"/>
      <c r="B40" s="628" t="s">
        <v>753</v>
      </c>
      <c r="D40" s="636"/>
      <c r="E40" s="637"/>
      <c r="F40" s="638"/>
    </row>
    <row r="41" spans="1:6" s="633" customFormat="1">
      <c r="A41" s="635"/>
      <c r="B41" s="284" t="s">
        <v>754</v>
      </c>
      <c r="D41" s="636"/>
      <c r="E41" s="637"/>
      <c r="F41" s="638"/>
    </row>
    <row r="42" spans="1:6" s="633" customFormat="1" ht="33">
      <c r="A42" s="635"/>
      <c r="B42" s="628" t="s">
        <v>755</v>
      </c>
      <c r="C42" s="633" t="s">
        <v>179</v>
      </c>
      <c r="D42" s="636">
        <v>10</v>
      </c>
      <c r="E42" s="637"/>
      <c r="F42" s="271">
        <f>D42*E42</f>
        <v>0</v>
      </c>
    </row>
    <row r="43" spans="1:6" s="633" customFormat="1">
      <c r="A43" s="635"/>
      <c r="B43" s="628"/>
      <c r="D43" s="636"/>
      <c r="E43" s="637"/>
      <c r="F43" s="271"/>
    </row>
    <row r="44" spans="1:6" s="633" customFormat="1" ht="33">
      <c r="A44" s="635" t="s">
        <v>419</v>
      </c>
      <c r="B44" s="628" t="s">
        <v>756</v>
      </c>
      <c r="D44" s="636"/>
      <c r="E44" s="637"/>
      <c r="F44" s="638"/>
    </row>
    <row r="45" spans="1:6" s="633" customFormat="1">
      <c r="A45" s="635"/>
      <c r="B45" s="628" t="s">
        <v>409</v>
      </c>
      <c r="D45" s="636"/>
      <c r="E45" s="637"/>
      <c r="F45" s="638"/>
    </row>
    <row r="46" spans="1:6" s="633" customFormat="1">
      <c r="A46" s="635"/>
      <c r="B46" s="628" t="s">
        <v>757</v>
      </c>
      <c r="D46" s="636"/>
      <c r="E46" s="637"/>
      <c r="F46" s="638"/>
    </row>
    <row r="47" spans="1:6" s="633" customFormat="1">
      <c r="B47" s="628" t="s">
        <v>758</v>
      </c>
      <c r="C47" s="633" t="s">
        <v>445</v>
      </c>
      <c r="D47" s="636">
        <v>2.2999999999999998</v>
      </c>
      <c r="E47" s="637"/>
      <c r="F47" s="271">
        <f>D47*E47</f>
        <v>0</v>
      </c>
    </row>
    <row r="48" spans="1:6" s="633" customFormat="1">
      <c r="B48" s="628"/>
      <c r="D48" s="636"/>
      <c r="E48" s="637"/>
      <c r="F48" s="638"/>
    </row>
    <row r="49" spans="1:6" s="633" customFormat="1" ht="33">
      <c r="A49" s="623" t="s">
        <v>425</v>
      </c>
      <c r="B49" s="597" t="s">
        <v>420</v>
      </c>
      <c r="D49" s="636"/>
      <c r="E49" s="637"/>
      <c r="F49" s="638"/>
    </row>
    <row r="50" spans="1:6">
      <c r="B50" s="639" t="s">
        <v>421</v>
      </c>
      <c r="C50" s="640"/>
    </row>
    <row r="51" spans="1:6" ht="33">
      <c r="B51" s="615" t="s">
        <v>422</v>
      </c>
      <c r="C51" s="640"/>
    </row>
    <row r="52" spans="1:6">
      <c r="B52" s="615" t="s">
        <v>423</v>
      </c>
      <c r="C52" s="640"/>
    </row>
    <row r="53" spans="1:6" ht="66">
      <c r="B53" s="288" t="s">
        <v>405</v>
      </c>
      <c r="C53" s="640"/>
    </row>
    <row r="54" spans="1:6" s="633" customFormat="1">
      <c r="A54" s="623"/>
      <c r="B54" s="597" t="s">
        <v>424</v>
      </c>
      <c r="C54" s="624" t="s">
        <v>179</v>
      </c>
      <c r="D54" s="625">
        <v>15</v>
      </c>
      <c r="E54" s="637"/>
      <c r="F54" s="271">
        <f>D54*E54</f>
        <v>0</v>
      </c>
    </row>
    <row r="55" spans="1:6" s="633" customFormat="1">
      <c r="A55" s="623"/>
      <c r="B55" s="597"/>
      <c r="C55" s="624"/>
      <c r="D55" s="625"/>
      <c r="E55" s="637"/>
      <c r="F55" s="271"/>
    </row>
    <row r="56" spans="1:6" s="633" customFormat="1" ht="33">
      <c r="A56" s="635" t="s">
        <v>434</v>
      </c>
      <c r="B56" s="641" t="s">
        <v>426</v>
      </c>
      <c r="D56" s="636"/>
      <c r="E56" s="637"/>
      <c r="F56" s="638"/>
    </row>
    <row r="57" spans="1:6">
      <c r="A57" s="635"/>
      <c r="B57" s="642" t="s">
        <v>427</v>
      </c>
      <c r="C57" s="641"/>
      <c r="D57" s="636"/>
      <c r="E57" s="637"/>
      <c r="F57" s="643"/>
    </row>
    <row r="58" spans="1:6">
      <c r="A58" s="635"/>
      <c r="B58" s="642" t="s">
        <v>428</v>
      </c>
      <c r="C58" s="641"/>
      <c r="D58" s="636"/>
      <c r="E58" s="637"/>
      <c r="F58" s="643"/>
    </row>
    <row r="59" spans="1:6">
      <c r="A59" s="635"/>
      <c r="B59" s="642" t="s">
        <v>429</v>
      </c>
      <c r="C59" s="641"/>
      <c r="D59" s="636"/>
      <c r="E59" s="637"/>
      <c r="F59" s="643"/>
    </row>
    <row r="60" spans="1:6">
      <c r="A60" s="635"/>
      <c r="B60" s="642" t="s">
        <v>421</v>
      </c>
      <c r="C60" s="641"/>
      <c r="D60" s="636"/>
      <c r="E60" s="637"/>
      <c r="F60" s="643"/>
    </row>
    <row r="61" spans="1:6">
      <c r="A61" s="635"/>
      <c r="B61" s="642" t="s">
        <v>397</v>
      </c>
      <c r="C61" s="641"/>
      <c r="D61" s="636"/>
      <c r="E61" s="637"/>
      <c r="F61" s="643"/>
    </row>
    <row r="62" spans="1:6" ht="33">
      <c r="A62" s="635"/>
      <c r="B62" s="641" t="s">
        <v>431</v>
      </c>
      <c r="C62" s="641"/>
      <c r="D62" s="636"/>
      <c r="E62" s="637"/>
      <c r="F62" s="643"/>
    </row>
    <row r="63" spans="1:6" ht="66">
      <c r="A63" s="635"/>
      <c r="B63" s="292" t="s">
        <v>432</v>
      </c>
      <c r="C63" s="641"/>
      <c r="D63" s="636"/>
      <c r="E63" s="637"/>
      <c r="F63" s="643"/>
    </row>
    <row r="64" spans="1:6">
      <c r="A64" s="635"/>
      <c r="B64" s="641" t="s">
        <v>759</v>
      </c>
      <c r="C64" s="633" t="s">
        <v>78</v>
      </c>
      <c r="D64" s="636">
        <v>3</v>
      </c>
      <c r="E64" s="637"/>
      <c r="F64" s="293">
        <f>D64*E64</f>
        <v>0</v>
      </c>
    </row>
    <row r="65" spans="1:6" s="633" customFormat="1">
      <c r="A65" s="623"/>
      <c r="B65" s="597"/>
      <c r="D65" s="636"/>
      <c r="E65" s="637"/>
      <c r="F65" s="271"/>
    </row>
    <row r="66" spans="1:6" s="633" customFormat="1" ht="33">
      <c r="A66" s="623" t="s">
        <v>438</v>
      </c>
      <c r="B66" s="597" t="s">
        <v>760</v>
      </c>
      <c r="C66" s="624"/>
      <c r="D66" s="625"/>
      <c r="E66" s="626"/>
      <c r="F66" s="632"/>
    </row>
    <row r="67" spans="1:6" s="633" customFormat="1">
      <c r="A67" s="623"/>
      <c r="B67" s="597" t="s">
        <v>409</v>
      </c>
      <c r="C67" s="624"/>
      <c r="D67" s="625"/>
      <c r="E67" s="626"/>
      <c r="F67" s="632"/>
    </row>
    <row r="68" spans="1:6" s="633" customFormat="1" ht="66">
      <c r="A68" s="623"/>
      <c r="B68" s="292" t="s">
        <v>405</v>
      </c>
      <c r="C68" s="624"/>
      <c r="D68" s="625"/>
      <c r="E68" s="626"/>
      <c r="F68" s="632"/>
    </row>
    <row r="69" spans="1:6" ht="33">
      <c r="B69" s="597" t="s">
        <v>437</v>
      </c>
    </row>
    <row r="70" spans="1:6">
      <c r="C70" s="624" t="s">
        <v>179</v>
      </c>
      <c r="D70" s="625">
        <v>1.6</v>
      </c>
      <c r="E70" s="637"/>
      <c r="F70" s="271">
        <f>D70*E70</f>
        <v>0</v>
      </c>
    </row>
    <row r="71" spans="1:6">
      <c r="E71" s="637"/>
      <c r="F71" s="271"/>
    </row>
    <row r="72" spans="1:6" ht="33">
      <c r="A72" s="623" t="s">
        <v>146</v>
      </c>
      <c r="B72" s="597" t="s">
        <v>439</v>
      </c>
      <c r="E72" s="637"/>
      <c r="F72" s="271"/>
    </row>
    <row r="73" spans="1:6">
      <c r="B73" s="597" t="s">
        <v>440</v>
      </c>
      <c r="C73" s="624" t="s">
        <v>179</v>
      </c>
      <c r="D73" s="625">
        <v>150</v>
      </c>
      <c r="E73" s="637"/>
      <c r="F73" s="271">
        <f>D73*E73</f>
        <v>0</v>
      </c>
    </row>
    <row r="74" spans="1:6">
      <c r="E74" s="637"/>
      <c r="F74" s="271"/>
    </row>
    <row r="75" spans="1:6">
      <c r="A75" s="623" t="s">
        <v>151</v>
      </c>
      <c r="B75" s="597" t="s">
        <v>761</v>
      </c>
      <c r="E75" s="637"/>
      <c r="F75" s="271"/>
    </row>
    <row r="76" spans="1:6">
      <c r="B76" s="597" t="s">
        <v>762</v>
      </c>
      <c r="C76" s="624" t="s">
        <v>78</v>
      </c>
      <c r="D76" s="625">
        <v>1</v>
      </c>
      <c r="E76" s="637"/>
      <c r="F76" s="271">
        <f>D76*E76</f>
        <v>0</v>
      </c>
    </row>
    <row r="77" spans="1:6">
      <c r="B77" s="597" t="s">
        <v>763</v>
      </c>
      <c r="C77" s="624" t="s">
        <v>78</v>
      </c>
      <c r="D77" s="625">
        <v>1</v>
      </c>
      <c r="E77" s="637"/>
      <c r="F77" s="271">
        <f>D77*E77</f>
        <v>0</v>
      </c>
    </row>
    <row r="78" spans="1:6">
      <c r="B78" s="597" t="s">
        <v>764</v>
      </c>
      <c r="C78" s="624" t="s">
        <v>78</v>
      </c>
      <c r="D78" s="625">
        <v>1</v>
      </c>
      <c r="E78" s="637"/>
      <c r="F78" s="271">
        <f>D78*E78</f>
        <v>0</v>
      </c>
    </row>
    <row r="79" spans="1:6">
      <c r="B79" s="597" t="s">
        <v>765</v>
      </c>
      <c r="C79" s="624" t="s">
        <v>78</v>
      </c>
      <c r="D79" s="625">
        <v>1</v>
      </c>
      <c r="E79" s="637"/>
      <c r="F79" s="271">
        <f>D79*E79</f>
        <v>0</v>
      </c>
    </row>
    <row r="81" spans="1:6">
      <c r="A81" s="644"/>
      <c r="B81" s="645" t="s">
        <v>441</v>
      </c>
      <c r="C81" s="646"/>
      <c r="D81" s="647"/>
      <c r="E81" s="648"/>
      <c r="F81" s="299">
        <f>SUM(F5:F80)</f>
        <v>0</v>
      </c>
    </row>
    <row r="84" spans="1:6" s="633" customFormat="1">
      <c r="A84" s="623"/>
      <c r="B84" s="615"/>
      <c r="C84" s="624"/>
      <c r="D84" s="625"/>
      <c r="E84" s="626"/>
      <c r="F84" s="632"/>
    </row>
    <row r="85" spans="1:6" s="633" customFormat="1">
      <c r="A85" s="623"/>
      <c r="B85" s="597"/>
      <c r="C85" s="624"/>
      <c r="D85" s="625"/>
      <c r="E85" s="626"/>
      <c r="F85" s="632"/>
    </row>
    <row r="86" spans="1:6" s="633" customFormat="1">
      <c r="A86" s="623"/>
      <c r="B86" s="597"/>
      <c r="C86" s="624"/>
      <c r="D86" s="625"/>
      <c r="E86" s="626"/>
      <c r="F86" s="632"/>
    </row>
    <row r="87" spans="1:6" s="633" customFormat="1">
      <c r="A87" s="623"/>
      <c r="B87" s="597"/>
      <c r="C87" s="624"/>
      <c r="D87" s="625"/>
      <c r="E87" s="626"/>
      <c r="F87" s="632"/>
    </row>
    <row r="88" spans="1:6" s="633" customFormat="1">
      <c r="A88" s="623"/>
      <c r="B88" s="597"/>
      <c r="C88" s="624"/>
      <c r="D88" s="625"/>
      <c r="E88" s="626"/>
      <c r="F88" s="632"/>
    </row>
    <row r="89" spans="1:6" s="633" customFormat="1">
      <c r="A89" s="623"/>
      <c r="B89" s="597"/>
      <c r="C89" s="624"/>
      <c r="D89" s="625"/>
      <c r="E89" s="626"/>
      <c r="F89" s="632"/>
    </row>
    <row r="90" spans="1:6" s="633" customFormat="1">
      <c r="A90" s="623"/>
      <c r="B90" s="597"/>
      <c r="C90" s="624"/>
      <c r="D90" s="625"/>
      <c r="E90" s="626"/>
      <c r="F90" s="632"/>
    </row>
    <row r="91" spans="1:6" s="633" customFormat="1">
      <c r="A91" s="623"/>
      <c r="B91" s="597"/>
      <c r="C91" s="624"/>
      <c r="D91" s="625"/>
      <c r="E91" s="626"/>
      <c r="F91" s="632"/>
    </row>
    <row r="92" spans="1:6" s="633" customFormat="1">
      <c r="A92" s="623"/>
      <c r="B92" s="597"/>
      <c r="C92" s="624"/>
      <c r="D92" s="625"/>
      <c r="E92" s="626"/>
      <c r="F92" s="632"/>
    </row>
    <row r="93" spans="1:6" s="633" customFormat="1">
      <c r="A93" s="623"/>
      <c r="B93" s="597"/>
      <c r="C93" s="624"/>
      <c r="D93" s="625"/>
      <c r="E93" s="626"/>
      <c r="F93" s="632"/>
    </row>
    <row r="94" spans="1:6" s="633" customFormat="1">
      <c r="A94" s="623"/>
      <c r="B94" s="597"/>
      <c r="C94" s="624"/>
      <c r="D94" s="625"/>
      <c r="E94" s="626"/>
      <c r="F94" s="632"/>
    </row>
    <row r="95" spans="1:6" s="633" customFormat="1">
      <c r="A95" s="623"/>
      <c r="B95" s="649"/>
      <c r="C95" s="624"/>
      <c r="D95" s="625"/>
      <c r="E95" s="626"/>
      <c r="F95" s="632"/>
    </row>
    <row r="96" spans="1:6" s="633" customFormat="1">
      <c r="A96" s="623"/>
      <c r="B96" s="650"/>
      <c r="C96" s="624"/>
      <c r="D96" s="625"/>
      <c r="E96" s="626"/>
      <c r="F96" s="632"/>
    </row>
    <row r="97" spans="1:6" s="633" customFormat="1">
      <c r="A97" s="623"/>
      <c r="B97" s="650"/>
      <c r="C97" s="624"/>
      <c r="D97" s="625"/>
      <c r="E97" s="626"/>
      <c r="F97" s="632"/>
    </row>
  </sheetData>
  <pageMargins left="0.7" right="0.7" top="0.75" bottom="0.75" header="0.3" footer="0.3"/>
  <pageSetup paperSize="9" orientation="portrait" r:id="rId1"/>
  <headerFooter alignWithMargins="0">
    <oddHeader>&amp;LKBD-GE DB 4. kat&amp;C&amp;8TROŠKOVNIK GO RADOVA
&amp;R&amp;8 st.1/&amp;P
 02.2026.</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zoomScaleSheetLayoutView="150" zoomScalePageLayoutView="110" workbookViewId="0">
      <selection activeCell="C28" sqref="C28"/>
    </sheetView>
  </sheetViews>
  <sheetFormatPr defaultRowHeight="16.5"/>
  <cols>
    <col min="1" max="1" width="5.140625" style="594" customWidth="1"/>
    <col min="2" max="2" width="47.5703125" style="656" customWidth="1"/>
    <col min="3" max="3" width="6.85546875" style="597" customWidth="1"/>
    <col min="4" max="4" width="8.42578125" style="597" customWidth="1"/>
    <col min="5" max="5" width="10.140625" style="657" bestFit="1" customWidth="1"/>
    <col min="6" max="6" width="9.140625" style="627" customWidth="1"/>
    <col min="7" max="7" width="11.140625" style="597" customWidth="1"/>
    <col min="8" max="256" width="9.140625" style="594"/>
    <col min="257" max="257" width="5.140625" style="594" customWidth="1"/>
    <col min="258" max="258" width="47.5703125" style="594" customWidth="1"/>
    <col min="259" max="259" width="6.85546875" style="594" customWidth="1"/>
    <col min="260" max="260" width="8.42578125" style="594" customWidth="1"/>
    <col min="261" max="261" width="10.140625" style="594" bestFit="1" customWidth="1"/>
    <col min="262" max="262" width="9.140625" style="594" customWidth="1"/>
    <col min="263" max="263" width="11.140625" style="594" customWidth="1"/>
    <col min="264" max="512" width="9.140625" style="594"/>
    <col min="513" max="513" width="5.140625" style="594" customWidth="1"/>
    <col min="514" max="514" width="47.5703125" style="594" customWidth="1"/>
    <col min="515" max="515" width="6.85546875" style="594" customWidth="1"/>
    <col min="516" max="516" width="8.42578125" style="594" customWidth="1"/>
    <col min="517" max="517" width="10.140625" style="594" bestFit="1" customWidth="1"/>
    <col min="518" max="518" width="9.140625" style="594" customWidth="1"/>
    <col min="519" max="519" width="11.140625" style="594" customWidth="1"/>
    <col min="520" max="768" width="9.140625" style="594"/>
    <col min="769" max="769" width="5.140625" style="594" customWidth="1"/>
    <col min="770" max="770" width="47.5703125" style="594" customWidth="1"/>
    <col min="771" max="771" width="6.85546875" style="594" customWidth="1"/>
    <col min="772" max="772" width="8.42578125" style="594" customWidth="1"/>
    <col min="773" max="773" width="10.140625" style="594" bestFit="1" customWidth="1"/>
    <col min="774" max="774" width="9.140625" style="594" customWidth="1"/>
    <col min="775" max="775" width="11.140625" style="594" customWidth="1"/>
    <col min="776" max="1024" width="9.140625" style="594"/>
    <col min="1025" max="1025" width="5.140625" style="594" customWidth="1"/>
    <col min="1026" max="1026" width="47.5703125" style="594" customWidth="1"/>
    <col min="1027" max="1027" width="6.85546875" style="594" customWidth="1"/>
    <col min="1028" max="1028" width="8.42578125" style="594" customWidth="1"/>
    <col min="1029" max="1029" width="10.140625" style="594" bestFit="1" customWidth="1"/>
    <col min="1030" max="1030" width="9.140625" style="594" customWidth="1"/>
    <col min="1031" max="1031" width="11.140625" style="594" customWidth="1"/>
    <col min="1032" max="1280" width="9.140625" style="594"/>
    <col min="1281" max="1281" width="5.140625" style="594" customWidth="1"/>
    <col min="1282" max="1282" width="47.5703125" style="594" customWidth="1"/>
    <col min="1283" max="1283" width="6.85546875" style="594" customWidth="1"/>
    <col min="1284" max="1284" width="8.42578125" style="594" customWidth="1"/>
    <col min="1285" max="1285" width="10.140625" style="594" bestFit="1" customWidth="1"/>
    <col min="1286" max="1286" width="9.140625" style="594" customWidth="1"/>
    <col min="1287" max="1287" width="11.140625" style="594" customWidth="1"/>
    <col min="1288" max="1536" width="9.140625" style="594"/>
    <col min="1537" max="1537" width="5.140625" style="594" customWidth="1"/>
    <col min="1538" max="1538" width="47.5703125" style="594" customWidth="1"/>
    <col min="1539" max="1539" width="6.85546875" style="594" customWidth="1"/>
    <col min="1540" max="1540" width="8.42578125" style="594" customWidth="1"/>
    <col min="1541" max="1541" width="10.140625" style="594" bestFit="1" customWidth="1"/>
    <col min="1542" max="1542" width="9.140625" style="594" customWidth="1"/>
    <col min="1543" max="1543" width="11.140625" style="594" customWidth="1"/>
    <col min="1544" max="1792" width="9.140625" style="594"/>
    <col min="1793" max="1793" width="5.140625" style="594" customWidth="1"/>
    <col min="1794" max="1794" width="47.5703125" style="594" customWidth="1"/>
    <col min="1795" max="1795" width="6.85546875" style="594" customWidth="1"/>
    <col min="1796" max="1796" width="8.42578125" style="594" customWidth="1"/>
    <col min="1797" max="1797" width="10.140625" style="594" bestFit="1" customWidth="1"/>
    <col min="1798" max="1798" width="9.140625" style="594" customWidth="1"/>
    <col min="1799" max="1799" width="11.140625" style="594" customWidth="1"/>
    <col min="1800" max="2048" width="9.140625" style="594"/>
    <col min="2049" max="2049" width="5.140625" style="594" customWidth="1"/>
    <col min="2050" max="2050" width="47.5703125" style="594" customWidth="1"/>
    <col min="2051" max="2051" width="6.85546875" style="594" customWidth="1"/>
    <col min="2052" max="2052" width="8.42578125" style="594" customWidth="1"/>
    <col min="2053" max="2053" width="10.140625" style="594" bestFit="1" customWidth="1"/>
    <col min="2054" max="2054" width="9.140625" style="594" customWidth="1"/>
    <col min="2055" max="2055" width="11.140625" style="594" customWidth="1"/>
    <col min="2056" max="2304" width="9.140625" style="594"/>
    <col min="2305" max="2305" width="5.140625" style="594" customWidth="1"/>
    <col min="2306" max="2306" width="47.5703125" style="594" customWidth="1"/>
    <col min="2307" max="2307" width="6.85546875" style="594" customWidth="1"/>
    <col min="2308" max="2308" width="8.42578125" style="594" customWidth="1"/>
    <col min="2309" max="2309" width="10.140625" style="594" bestFit="1" customWidth="1"/>
    <col min="2310" max="2310" width="9.140625" style="594" customWidth="1"/>
    <col min="2311" max="2311" width="11.140625" style="594" customWidth="1"/>
    <col min="2312" max="2560" width="9.140625" style="594"/>
    <col min="2561" max="2561" width="5.140625" style="594" customWidth="1"/>
    <col min="2562" max="2562" width="47.5703125" style="594" customWidth="1"/>
    <col min="2563" max="2563" width="6.85546875" style="594" customWidth="1"/>
    <col min="2564" max="2564" width="8.42578125" style="594" customWidth="1"/>
    <col min="2565" max="2565" width="10.140625" style="594" bestFit="1" customWidth="1"/>
    <col min="2566" max="2566" width="9.140625" style="594" customWidth="1"/>
    <col min="2567" max="2567" width="11.140625" style="594" customWidth="1"/>
    <col min="2568" max="2816" width="9.140625" style="594"/>
    <col min="2817" max="2817" width="5.140625" style="594" customWidth="1"/>
    <col min="2818" max="2818" width="47.5703125" style="594" customWidth="1"/>
    <col min="2819" max="2819" width="6.85546875" style="594" customWidth="1"/>
    <col min="2820" max="2820" width="8.42578125" style="594" customWidth="1"/>
    <col min="2821" max="2821" width="10.140625" style="594" bestFit="1" customWidth="1"/>
    <col min="2822" max="2822" width="9.140625" style="594" customWidth="1"/>
    <col min="2823" max="2823" width="11.140625" style="594" customWidth="1"/>
    <col min="2824" max="3072" width="9.140625" style="594"/>
    <col min="3073" max="3073" width="5.140625" style="594" customWidth="1"/>
    <col min="3074" max="3074" width="47.5703125" style="594" customWidth="1"/>
    <col min="3075" max="3075" width="6.85546875" style="594" customWidth="1"/>
    <col min="3076" max="3076" width="8.42578125" style="594" customWidth="1"/>
    <col min="3077" max="3077" width="10.140625" style="594" bestFit="1" customWidth="1"/>
    <col min="3078" max="3078" width="9.140625" style="594" customWidth="1"/>
    <col min="3079" max="3079" width="11.140625" style="594" customWidth="1"/>
    <col min="3080" max="3328" width="9.140625" style="594"/>
    <col min="3329" max="3329" width="5.140625" style="594" customWidth="1"/>
    <col min="3330" max="3330" width="47.5703125" style="594" customWidth="1"/>
    <col min="3331" max="3331" width="6.85546875" style="594" customWidth="1"/>
    <col min="3332" max="3332" width="8.42578125" style="594" customWidth="1"/>
    <col min="3333" max="3333" width="10.140625" style="594" bestFit="1" customWidth="1"/>
    <col min="3334" max="3334" width="9.140625" style="594" customWidth="1"/>
    <col min="3335" max="3335" width="11.140625" style="594" customWidth="1"/>
    <col min="3336" max="3584" width="9.140625" style="594"/>
    <col min="3585" max="3585" width="5.140625" style="594" customWidth="1"/>
    <col min="3586" max="3586" width="47.5703125" style="594" customWidth="1"/>
    <col min="3587" max="3587" width="6.85546875" style="594" customWidth="1"/>
    <col min="3588" max="3588" width="8.42578125" style="594" customWidth="1"/>
    <col min="3589" max="3589" width="10.140625" style="594" bestFit="1" customWidth="1"/>
    <col min="3590" max="3590" width="9.140625" style="594" customWidth="1"/>
    <col min="3591" max="3591" width="11.140625" style="594" customWidth="1"/>
    <col min="3592" max="3840" width="9.140625" style="594"/>
    <col min="3841" max="3841" width="5.140625" style="594" customWidth="1"/>
    <col min="3842" max="3842" width="47.5703125" style="594" customWidth="1"/>
    <col min="3843" max="3843" width="6.85546875" style="594" customWidth="1"/>
    <col min="3844" max="3844" width="8.42578125" style="594" customWidth="1"/>
    <col min="3845" max="3845" width="10.140625" style="594" bestFit="1" customWidth="1"/>
    <col min="3846" max="3846" width="9.140625" style="594" customWidth="1"/>
    <col min="3847" max="3847" width="11.140625" style="594" customWidth="1"/>
    <col min="3848" max="4096" width="9.140625" style="594"/>
    <col min="4097" max="4097" width="5.140625" style="594" customWidth="1"/>
    <col min="4098" max="4098" width="47.5703125" style="594" customWidth="1"/>
    <col min="4099" max="4099" width="6.85546875" style="594" customWidth="1"/>
    <col min="4100" max="4100" width="8.42578125" style="594" customWidth="1"/>
    <col min="4101" max="4101" width="10.140625" style="594" bestFit="1" customWidth="1"/>
    <col min="4102" max="4102" width="9.140625" style="594" customWidth="1"/>
    <col min="4103" max="4103" width="11.140625" style="594" customWidth="1"/>
    <col min="4104" max="4352" width="9.140625" style="594"/>
    <col min="4353" max="4353" width="5.140625" style="594" customWidth="1"/>
    <col min="4354" max="4354" width="47.5703125" style="594" customWidth="1"/>
    <col min="4355" max="4355" width="6.85546875" style="594" customWidth="1"/>
    <col min="4356" max="4356" width="8.42578125" style="594" customWidth="1"/>
    <col min="4357" max="4357" width="10.140625" style="594" bestFit="1" customWidth="1"/>
    <col min="4358" max="4358" width="9.140625" style="594" customWidth="1"/>
    <col min="4359" max="4359" width="11.140625" style="594" customWidth="1"/>
    <col min="4360" max="4608" width="9.140625" style="594"/>
    <col min="4609" max="4609" width="5.140625" style="594" customWidth="1"/>
    <col min="4610" max="4610" width="47.5703125" style="594" customWidth="1"/>
    <col min="4611" max="4611" width="6.85546875" style="594" customWidth="1"/>
    <col min="4612" max="4612" width="8.42578125" style="594" customWidth="1"/>
    <col min="4613" max="4613" width="10.140625" style="594" bestFit="1" customWidth="1"/>
    <col min="4614" max="4614" width="9.140625" style="594" customWidth="1"/>
    <col min="4615" max="4615" width="11.140625" style="594" customWidth="1"/>
    <col min="4616" max="4864" width="9.140625" style="594"/>
    <col min="4865" max="4865" width="5.140625" style="594" customWidth="1"/>
    <col min="4866" max="4866" width="47.5703125" style="594" customWidth="1"/>
    <col min="4867" max="4867" width="6.85546875" style="594" customWidth="1"/>
    <col min="4868" max="4868" width="8.42578125" style="594" customWidth="1"/>
    <col min="4869" max="4869" width="10.140625" style="594" bestFit="1" customWidth="1"/>
    <col min="4870" max="4870" width="9.140625" style="594" customWidth="1"/>
    <col min="4871" max="4871" width="11.140625" style="594" customWidth="1"/>
    <col min="4872" max="5120" width="9.140625" style="594"/>
    <col min="5121" max="5121" width="5.140625" style="594" customWidth="1"/>
    <col min="5122" max="5122" width="47.5703125" style="594" customWidth="1"/>
    <col min="5123" max="5123" width="6.85546875" style="594" customWidth="1"/>
    <col min="5124" max="5124" width="8.42578125" style="594" customWidth="1"/>
    <col min="5125" max="5125" width="10.140625" style="594" bestFit="1" customWidth="1"/>
    <col min="5126" max="5126" width="9.140625" style="594" customWidth="1"/>
    <col min="5127" max="5127" width="11.140625" style="594" customWidth="1"/>
    <col min="5128" max="5376" width="9.140625" style="594"/>
    <col min="5377" max="5377" width="5.140625" style="594" customWidth="1"/>
    <col min="5378" max="5378" width="47.5703125" style="594" customWidth="1"/>
    <col min="5379" max="5379" width="6.85546875" style="594" customWidth="1"/>
    <col min="5380" max="5380" width="8.42578125" style="594" customWidth="1"/>
    <col min="5381" max="5381" width="10.140625" style="594" bestFit="1" customWidth="1"/>
    <col min="5382" max="5382" width="9.140625" style="594" customWidth="1"/>
    <col min="5383" max="5383" width="11.140625" style="594" customWidth="1"/>
    <col min="5384" max="5632" width="9.140625" style="594"/>
    <col min="5633" max="5633" width="5.140625" style="594" customWidth="1"/>
    <col min="5634" max="5634" width="47.5703125" style="594" customWidth="1"/>
    <col min="5635" max="5635" width="6.85546875" style="594" customWidth="1"/>
    <col min="5636" max="5636" width="8.42578125" style="594" customWidth="1"/>
    <col min="5637" max="5637" width="10.140625" style="594" bestFit="1" customWidth="1"/>
    <col min="5638" max="5638" width="9.140625" style="594" customWidth="1"/>
    <col min="5639" max="5639" width="11.140625" style="594" customWidth="1"/>
    <col min="5640" max="5888" width="9.140625" style="594"/>
    <col min="5889" max="5889" width="5.140625" style="594" customWidth="1"/>
    <col min="5890" max="5890" width="47.5703125" style="594" customWidth="1"/>
    <col min="5891" max="5891" width="6.85546875" style="594" customWidth="1"/>
    <col min="5892" max="5892" width="8.42578125" style="594" customWidth="1"/>
    <col min="5893" max="5893" width="10.140625" style="594" bestFit="1" customWidth="1"/>
    <col min="5894" max="5894" width="9.140625" style="594" customWidth="1"/>
    <col min="5895" max="5895" width="11.140625" style="594" customWidth="1"/>
    <col min="5896" max="6144" width="9.140625" style="594"/>
    <col min="6145" max="6145" width="5.140625" style="594" customWidth="1"/>
    <col min="6146" max="6146" width="47.5703125" style="594" customWidth="1"/>
    <col min="6147" max="6147" width="6.85546875" style="594" customWidth="1"/>
    <col min="6148" max="6148" width="8.42578125" style="594" customWidth="1"/>
    <col min="6149" max="6149" width="10.140625" style="594" bestFit="1" customWidth="1"/>
    <col min="6150" max="6150" width="9.140625" style="594" customWidth="1"/>
    <col min="6151" max="6151" width="11.140625" style="594" customWidth="1"/>
    <col min="6152" max="6400" width="9.140625" style="594"/>
    <col min="6401" max="6401" width="5.140625" style="594" customWidth="1"/>
    <col min="6402" max="6402" width="47.5703125" style="594" customWidth="1"/>
    <col min="6403" max="6403" width="6.85546875" style="594" customWidth="1"/>
    <col min="6404" max="6404" width="8.42578125" style="594" customWidth="1"/>
    <col min="6405" max="6405" width="10.140625" style="594" bestFit="1" customWidth="1"/>
    <col min="6406" max="6406" width="9.140625" style="594" customWidth="1"/>
    <col min="6407" max="6407" width="11.140625" style="594" customWidth="1"/>
    <col min="6408" max="6656" width="9.140625" style="594"/>
    <col min="6657" max="6657" width="5.140625" style="594" customWidth="1"/>
    <col min="6658" max="6658" width="47.5703125" style="594" customWidth="1"/>
    <col min="6659" max="6659" width="6.85546875" style="594" customWidth="1"/>
    <col min="6660" max="6660" width="8.42578125" style="594" customWidth="1"/>
    <col min="6661" max="6661" width="10.140625" style="594" bestFit="1" customWidth="1"/>
    <col min="6662" max="6662" width="9.140625" style="594" customWidth="1"/>
    <col min="6663" max="6663" width="11.140625" style="594" customWidth="1"/>
    <col min="6664" max="6912" width="9.140625" style="594"/>
    <col min="6913" max="6913" width="5.140625" style="594" customWidth="1"/>
    <col min="6914" max="6914" width="47.5703125" style="594" customWidth="1"/>
    <col min="6915" max="6915" width="6.85546875" style="594" customWidth="1"/>
    <col min="6916" max="6916" width="8.42578125" style="594" customWidth="1"/>
    <col min="6917" max="6917" width="10.140625" style="594" bestFit="1" customWidth="1"/>
    <col min="6918" max="6918" width="9.140625" style="594" customWidth="1"/>
    <col min="6919" max="6919" width="11.140625" style="594" customWidth="1"/>
    <col min="6920" max="7168" width="9.140625" style="594"/>
    <col min="7169" max="7169" width="5.140625" style="594" customWidth="1"/>
    <col min="7170" max="7170" width="47.5703125" style="594" customWidth="1"/>
    <col min="7171" max="7171" width="6.85546875" style="594" customWidth="1"/>
    <col min="7172" max="7172" width="8.42578125" style="594" customWidth="1"/>
    <col min="7173" max="7173" width="10.140625" style="594" bestFit="1" customWidth="1"/>
    <col min="7174" max="7174" width="9.140625" style="594" customWidth="1"/>
    <col min="7175" max="7175" width="11.140625" style="594" customWidth="1"/>
    <col min="7176" max="7424" width="9.140625" style="594"/>
    <col min="7425" max="7425" width="5.140625" style="594" customWidth="1"/>
    <col min="7426" max="7426" width="47.5703125" style="594" customWidth="1"/>
    <col min="7427" max="7427" width="6.85546875" style="594" customWidth="1"/>
    <col min="7428" max="7428" width="8.42578125" style="594" customWidth="1"/>
    <col min="7429" max="7429" width="10.140625" style="594" bestFit="1" customWidth="1"/>
    <col min="7430" max="7430" width="9.140625" style="594" customWidth="1"/>
    <col min="7431" max="7431" width="11.140625" style="594" customWidth="1"/>
    <col min="7432" max="7680" width="9.140625" style="594"/>
    <col min="7681" max="7681" width="5.140625" style="594" customWidth="1"/>
    <col min="7682" max="7682" width="47.5703125" style="594" customWidth="1"/>
    <col min="7683" max="7683" width="6.85546875" style="594" customWidth="1"/>
    <col min="7684" max="7684" width="8.42578125" style="594" customWidth="1"/>
    <col min="7685" max="7685" width="10.140625" style="594" bestFit="1" customWidth="1"/>
    <col min="7686" max="7686" width="9.140625" style="594" customWidth="1"/>
    <col min="7687" max="7687" width="11.140625" style="594" customWidth="1"/>
    <col min="7688" max="7936" width="9.140625" style="594"/>
    <col min="7937" max="7937" width="5.140625" style="594" customWidth="1"/>
    <col min="7938" max="7938" width="47.5703125" style="594" customWidth="1"/>
    <col min="7939" max="7939" width="6.85546875" style="594" customWidth="1"/>
    <col min="7940" max="7940" width="8.42578125" style="594" customWidth="1"/>
    <col min="7941" max="7941" width="10.140625" style="594" bestFit="1" customWidth="1"/>
    <col min="7942" max="7942" width="9.140625" style="594" customWidth="1"/>
    <col min="7943" max="7943" width="11.140625" style="594" customWidth="1"/>
    <col min="7944" max="8192" width="9.140625" style="594"/>
    <col min="8193" max="8193" width="5.140625" style="594" customWidth="1"/>
    <col min="8194" max="8194" width="47.5703125" style="594" customWidth="1"/>
    <col min="8195" max="8195" width="6.85546875" style="594" customWidth="1"/>
    <col min="8196" max="8196" width="8.42578125" style="594" customWidth="1"/>
    <col min="8197" max="8197" width="10.140625" style="594" bestFit="1" customWidth="1"/>
    <col min="8198" max="8198" width="9.140625" style="594" customWidth="1"/>
    <col min="8199" max="8199" width="11.140625" style="594" customWidth="1"/>
    <col min="8200" max="8448" width="9.140625" style="594"/>
    <col min="8449" max="8449" width="5.140625" style="594" customWidth="1"/>
    <col min="8450" max="8450" width="47.5703125" style="594" customWidth="1"/>
    <col min="8451" max="8451" width="6.85546875" style="594" customWidth="1"/>
    <col min="8452" max="8452" width="8.42578125" style="594" customWidth="1"/>
    <col min="8453" max="8453" width="10.140625" style="594" bestFit="1" customWidth="1"/>
    <col min="8454" max="8454" width="9.140625" style="594" customWidth="1"/>
    <col min="8455" max="8455" width="11.140625" style="594" customWidth="1"/>
    <col min="8456" max="8704" width="9.140625" style="594"/>
    <col min="8705" max="8705" width="5.140625" style="594" customWidth="1"/>
    <col min="8706" max="8706" width="47.5703125" style="594" customWidth="1"/>
    <col min="8707" max="8707" width="6.85546875" style="594" customWidth="1"/>
    <col min="8708" max="8708" width="8.42578125" style="594" customWidth="1"/>
    <col min="8709" max="8709" width="10.140625" style="594" bestFit="1" customWidth="1"/>
    <col min="8710" max="8710" width="9.140625" style="594" customWidth="1"/>
    <col min="8711" max="8711" width="11.140625" style="594" customWidth="1"/>
    <col min="8712" max="8960" width="9.140625" style="594"/>
    <col min="8961" max="8961" width="5.140625" style="594" customWidth="1"/>
    <col min="8962" max="8962" width="47.5703125" style="594" customWidth="1"/>
    <col min="8963" max="8963" width="6.85546875" style="594" customWidth="1"/>
    <col min="8964" max="8964" width="8.42578125" style="594" customWidth="1"/>
    <col min="8965" max="8965" width="10.140625" style="594" bestFit="1" customWidth="1"/>
    <col min="8966" max="8966" width="9.140625" style="594" customWidth="1"/>
    <col min="8967" max="8967" width="11.140625" style="594" customWidth="1"/>
    <col min="8968" max="9216" width="9.140625" style="594"/>
    <col min="9217" max="9217" width="5.140625" style="594" customWidth="1"/>
    <col min="9218" max="9218" width="47.5703125" style="594" customWidth="1"/>
    <col min="9219" max="9219" width="6.85546875" style="594" customWidth="1"/>
    <col min="9220" max="9220" width="8.42578125" style="594" customWidth="1"/>
    <col min="9221" max="9221" width="10.140625" style="594" bestFit="1" customWidth="1"/>
    <col min="9222" max="9222" width="9.140625" style="594" customWidth="1"/>
    <col min="9223" max="9223" width="11.140625" style="594" customWidth="1"/>
    <col min="9224" max="9472" width="9.140625" style="594"/>
    <col min="9473" max="9473" width="5.140625" style="594" customWidth="1"/>
    <col min="9474" max="9474" width="47.5703125" style="594" customWidth="1"/>
    <col min="9475" max="9475" width="6.85546875" style="594" customWidth="1"/>
    <col min="9476" max="9476" width="8.42578125" style="594" customWidth="1"/>
    <col min="9477" max="9477" width="10.140625" style="594" bestFit="1" customWidth="1"/>
    <col min="9478" max="9478" width="9.140625" style="594" customWidth="1"/>
    <col min="9479" max="9479" width="11.140625" style="594" customWidth="1"/>
    <col min="9480" max="9728" width="9.140625" style="594"/>
    <col min="9729" max="9729" width="5.140625" style="594" customWidth="1"/>
    <col min="9730" max="9730" width="47.5703125" style="594" customWidth="1"/>
    <col min="9731" max="9731" width="6.85546875" style="594" customWidth="1"/>
    <col min="9732" max="9732" width="8.42578125" style="594" customWidth="1"/>
    <col min="9733" max="9733" width="10.140625" style="594" bestFit="1" customWidth="1"/>
    <col min="9734" max="9734" width="9.140625" style="594" customWidth="1"/>
    <col min="9735" max="9735" width="11.140625" style="594" customWidth="1"/>
    <col min="9736" max="9984" width="9.140625" style="594"/>
    <col min="9985" max="9985" width="5.140625" style="594" customWidth="1"/>
    <col min="9986" max="9986" width="47.5703125" style="594" customWidth="1"/>
    <col min="9987" max="9987" width="6.85546875" style="594" customWidth="1"/>
    <col min="9988" max="9988" width="8.42578125" style="594" customWidth="1"/>
    <col min="9989" max="9989" width="10.140625" style="594" bestFit="1" customWidth="1"/>
    <col min="9990" max="9990" width="9.140625" style="594" customWidth="1"/>
    <col min="9991" max="9991" width="11.140625" style="594" customWidth="1"/>
    <col min="9992" max="10240" width="9.140625" style="594"/>
    <col min="10241" max="10241" width="5.140625" style="594" customWidth="1"/>
    <col min="10242" max="10242" width="47.5703125" style="594" customWidth="1"/>
    <col min="10243" max="10243" width="6.85546875" style="594" customWidth="1"/>
    <col min="10244" max="10244" width="8.42578125" style="594" customWidth="1"/>
    <col min="10245" max="10245" width="10.140625" style="594" bestFit="1" customWidth="1"/>
    <col min="10246" max="10246" width="9.140625" style="594" customWidth="1"/>
    <col min="10247" max="10247" width="11.140625" style="594" customWidth="1"/>
    <col min="10248" max="10496" width="9.140625" style="594"/>
    <col min="10497" max="10497" width="5.140625" style="594" customWidth="1"/>
    <col min="10498" max="10498" width="47.5703125" style="594" customWidth="1"/>
    <col min="10499" max="10499" width="6.85546875" style="594" customWidth="1"/>
    <col min="10500" max="10500" width="8.42578125" style="594" customWidth="1"/>
    <col min="10501" max="10501" width="10.140625" style="594" bestFit="1" customWidth="1"/>
    <col min="10502" max="10502" width="9.140625" style="594" customWidth="1"/>
    <col min="10503" max="10503" width="11.140625" style="594" customWidth="1"/>
    <col min="10504" max="10752" width="9.140625" style="594"/>
    <col min="10753" max="10753" width="5.140625" style="594" customWidth="1"/>
    <col min="10754" max="10754" width="47.5703125" style="594" customWidth="1"/>
    <col min="10755" max="10755" width="6.85546875" style="594" customWidth="1"/>
    <col min="10756" max="10756" width="8.42578125" style="594" customWidth="1"/>
    <col min="10757" max="10757" width="10.140625" style="594" bestFit="1" customWidth="1"/>
    <col min="10758" max="10758" width="9.140625" style="594" customWidth="1"/>
    <col min="10759" max="10759" width="11.140625" style="594" customWidth="1"/>
    <col min="10760" max="11008" width="9.140625" style="594"/>
    <col min="11009" max="11009" width="5.140625" style="594" customWidth="1"/>
    <col min="11010" max="11010" width="47.5703125" style="594" customWidth="1"/>
    <col min="11011" max="11011" width="6.85546875" style="594" customWidth="1"/>
    <col min="11012" max="11012" width="8.42578125" style="594" customWidth="1"/>
    <col min="11013" max="11013" width="10.140625" style="594" bestFit="1" customWidth="1"/>
    <col min="11014" max="11014" width="9.140625" style="594" customWidth="1"/>
    <col min="11015" max="11015" width="11.140625" style="594" customWidth="1"/>
    <col min="11016" max="11264" width="9.140625" style="594"/>
    <col min="11265" max="11265" width="5.140625" style="594" customWidth="1"/>
    <col min="11266" max="11266" width="47.5703125" style="594" customWidth="1"/>
    <col min="11267" max="11267" width="6.85546875" style="594" customWidth="1"/>
    <col min="11268" max="11268" width="8.42578125" style="594" customWidth="1"/>
    <col min="11269" max="11269" width="10.140625" style="594" bestFit="1" customWidth="1"/>
    <col min="11270" max="11270" width="9.140625" style="594" customWidth="1"/>
    <col min="11271" max="11271" width="11.140625" style="594" customWidth="1"/>
    <col min="11272" max="11520" width="9.140625" style="594"/>
    <col min="11521" max="11521" width="5.140625" style="594" customWidth="1"/>
    <col min="11522" max="11522" width="47.5703125" style="594" customWidth="1"/>
    <col min="11523" max="11523" width="6.85546875" style="594" customWidth="1"/>
    <col min="11524" max="11524" width="8.42578125" style="594" customWidth="1"/>
    <col min="11525" max="11525" width="10.140625" style="594" bestFit="1" customWidth="1"/>
    <col min="11526" max="11526" width="9.140625" style="594" customWidth="1"/>
    <col min="11527" max="11527" width="11.140625" style="594" customWidth="1"/>
    <col min="11528" max="11776" width="9.140625" style="594"/>
    <col min="11777" max="11777" width="5.140625" style="594" customWidth="1"/>
    <col min="11778" max="11778" width="47.5703125" style="594" customWidth="1"/>
    <col min="11779" max="11779" width="6.85546875" style="594" customWidth="1"/>
    <col min="11780" max="11780" width="8.42578125" style="594" customWidth="1"/>
    <col min="11781" max="11781" width="10.140625" style="594" bestFit="1" customWidth="1"/>
    <col min="11782" max="11782" width="9.140625" style="594" customWidth="1"/>
    <col min="11783" max="11783" width="11.140625" style="594" customWidth="1"/>
    <col min="11784" max="12032" width="9.140625" style="594"/>
    <col min="12033" max="12033" width="5.140625" style="594" customWidth="1"/>
    <col min="12034" max="12034" width="47.5703125" style="594" customWidth="1"/>
    <col min="12035" max="12035" width="6.85546875" style="594" customWidth="1"/>
    <col min="12036" max="12036" width="8.42578125" style="594" customWidth="1"/>
    <col min="12037" max="12037" width="10.140625" style="594" bestFit="1" customWidth="1"/>
    <col min="12038" max="12038" width="9.140625" style="594" customWidth="1"/>
    <col min="12039" max="12039" width="11.140625" style="594" customWidth="1"/>
    <col min="12040" max="12288" width="9.140625" style="594"/>
    <col min="12289" max="12289" width="5.140625" style="594" customWidth="1"/>
    <col min="12290" max="12290" width="47.5703125" style="594" customWidth="1"/>
    <col min="12291" max="12291" width="6.85546875" style="594" customWidth="1"/>
    <col min="12292" max="12292" width="8.42578125" style="594" customWidth="1"/>
    <col min="12293" max="12293" width="10.140625" style="594" bestFit="1" customWidth="1"/>
    <col min="12294" max="12294" width="9.140625" style="594" customWidth="1"/>
    <col min="12295" max="12295" width="11.140625" style="594" customWidth="1"/>
    <col min="12296" max="12544" width="9.140625" style="594"/>
    <col min="12545" max="12545" width="5.140625" style="594" customWidth="1"/>
    <col min="12546" max="12546" width="47.5703125" style="594" customWidth="1"/>
    <col min="12547" max="12547" width="6.85546875" style="594" customWidth="1"/>
    <col min="12548" max="12548" width="8.42578125" style="594" customWidth="1"/>
    <col min="12549" max="12549" width="10.140625" style="594" bestFit="1" customWidth="1"/>
    <col min="12550" max="12550" width="9.140625" style="594" customWidth="1"/>
    <col min="12551" max="12551" width="11.140625" style="594" customWidth="1"/>
    <col min="12552" max="12800" width="9.140625" style="594"/>
    <col min="12801" max="12801" width="5.140625" style="594" customWidth="1"/>
    <col min="12802" max="12802" width="47.5703125" style="594" customWidth="1"/>
    <col min="12803" max="12803" width="6.85546875" style="594" customWidth="1"/>
    <col min="12804" max="12804" width="8.42578125" style="594" customWidth="1"/>
    <col min="12805" max="12805" width="10.140625" style="594" bestFit="1" customWidth="1"/>
    <col min="12806" max="12806" width="9.140625" style="594" customWidth="1"/>
    <col min="12807" max="12807" width="11.140625" style="594" customWidth="1"/>
    <col min="12808" max="13056" width="9.140625" style="594"/>
    <col min="13057" max="13057" width="5.140625" style="594" customWidth="1"/>
    <col min="13058" max="13058" width="47.5703125" style="594" customWidth="1"/>
    <col min="13059" max="13059" width="6.85546875" style="594" customWidth="1"/>
    <col min="13060" max="13060" width="8.42578125" style="594" customWidth="1"/>
    <col min="13061" max="13061" width="10.140625" style="594" bestFit="1" customWidth="1"/>
    <col min="13062" max="13062" width="9.140625" style="594" customWidth="1"/>
    <col min="13063" max="13063" width="11.140625" style="594" customWidth="1"/>
    <col min="13064" max="13312" width="9.140625" style="594"/>
    <col min="13313" max="13313" width="5.140625" style="594" customWidth="1"/>
    <col min="13314" max="13314" width="47.5703125" style="594" customWidth="1"/>
    <col min="13315" max="13315" width="6.85546875" style="594" customWidth="1"/>
    <col min="13316" max="13316" width="8.42578125" style="594" customWidth="1"/>
    <col min="13317" max="13317" width="10.140625" style="594" bestFit="1" customWidth="1"/>
    <col min="13318" max="13318" width="9.140625" style="594" customWidth="1"/>
    <col min="13319" max="13319" width="11.140625" style="594" customWidth="1"/>
    <col min="13320" max="13568" width="9.140625" style="594"/>
    <col min="13569" max="13569" width="5.140625" style="594" customWidth="1"/>
    <col min="13570" max="13570" width="47.5703125" style="594" customWidth="1"/>
    <col min="13571" max="13571" width="6.85546875" style="594" customWidth="1"/>
    <col min="13572" max="13572" width="8.42578125" style="594" customWidth="1"/>
    <col min="13573" max="13573" width="10.140625" style="594" bestFit="1" customWidth="1"/>
    <col min="13574" max="13574" width="9.140625" style="594" customWidth="1"/>
    <col min="13575" max="13575" width="11.140625" style="594" customWidth="1"/>
    <col min="13576" max="13824" width="9.140625" style="594"/>
    <col min="13825" max="13825" width="5.140625" style="594" customWidth="1"/>
    <col min="13826" max="13826" width="47.5703125" style="594" customWidth="1"/>
    <col min="13827" max="13827" width="6.85546875" style="594" customWidth="1"/>
    <col min="13828" max="13828" width="8.42578125" style="594" customWidth="1"/>
    <col min="13829" max="13829" width="10.140625" style="594" bestFit="1" customWidth="1"/>
    <col min="13830" max="13830" width="9.140625" style="594" customWidth="1"/>
    <col min="13831" max="13831" width="11.140625" style="594" customWidth="1"/>
    <col min="13832" max="14080" width="9.140625" style="594"/>
    <col min="14081" max="14081" width="5.140625" style="594" customWidth="1"/>
    <col min="14082" max="14082" width="47.5703125" style="594" customWidth="1"/>
    <col min="14083" max="14083" width="6.85546875" style="594" customWidth="1"/>
    <col min="14084" max="14084" width="8.42578125" style="594" customWidth="1"/>
    <col min="14085" max="14085" width="10.140625" style="594" bestFit="1" customWidth="1"/>
    <col min="14086" max="14086" width="9.140625" style="594" customWidth="1"/>
    <col min="14087" max="14087" width="11.140625" style="594" customWidth="1"/>
    <col min="14088" max="14336" width="9.140625" style="594"/>
    <col min="14337" max="14337" width="5.140625" style="594" customWidth="1"/>
    <col min="14338" max="14338" width="47.5703125" style="594" customWidth="1"/>
    <col min="14339" max="14339" width="6.85546875" style="594" customWidth="1"/>
    <col min="14340" max="14340" width="8.42578125" style="594" customWidth="1"/>
    <col min="14341" max="14341" width="10.140625" style="594" bestFit="1" customWidth="1"/>
    <col min="14342" max="14342" width="9.140625" style="594" customWidth="1"/>
    <col min="14343" max="14343" width="11.140625" style="594" customWidth="1"/>
    <col min="14344" max="14592" width="9.140625" style="594"/>
    <col min="14593" max="14593" width="5.140625" style="594" customWidth="1"/>
    <col min="14594" max="14594" width="47.5703125" style="594" customWidth="1"/>
    <col min="14595" max="14595" width="6.85546875" style="594" customWidth="1"/>
    <col min="14596" max="14596" width="8.42578125" style="594" customWidth="1"/>
    <col min="14597" max="14597" width="10.140625" style="594" bestFit="1" customWidth="1"/>
    <col min="14598" max="14598" width="9.140625" style="594" customWidth="1"/>
    <col min="14599" max="14599" width="11.140625" style="594" customWidth="1"/>
    <col min="14600" max="14848" width="9.140625" style="594"/>
    <col min="14849" max="14849" width="5.140625" style="594" customWidth="1"/>
    <col min="14850" max="14850" width="47.5703125" style="594" customWidth="1"/>
    <col min="14851" max="14851" width="6.85546875" style="594" customWidth="1"/>
    <col min="14852" max="14852" width="8.42578125" style="594" customWidth="1"/>
    <col min="14853" max="14853" width="10.140625" style="594" bestFit="1" customWidth="1"/>
    <col min="14854" max="14854" width="9.140625" style="594" customWidth="1"/>
    <col min="14855" max="14855" width="11.140625" style="594" customWidth="1"/>
    <col min="14856" max="15104" width="9.140625" style="594"/>
    <col min="15105" max="15105" width="5.140625" style="594" customWidth="1"/>
    <col min="15106" max="15106" width="47.5703125" style="594" customWidth="1"/>
    <col min="15107" max="15107" width="6.85546875" style="594" customWidth="1"/>
    <col min="15108" max="15108" width="8.42578125" style="594" customWidth="1"/>
    <col min="15109" max="15109" width="10.140625" style="594" bestFit="1" customWidth="1"/>
    <col min="15110" max="15110" width="9.140625" style="594" customWidth="1"/>
    <col min="15111" max="15111" width="11.140625" style="594" customWidth="1"/>
    <col min="15112" max="15360" width="9.140625" style="594"/>
    <col min="15361" max="15361" width="5.140625" style="594" customWidth="1"/>
    <col min="15362" max="15362" width="47.5703125" style="594" customWidth="1"/>
    <col min="15363" max="15363" width="6.85546875" style="594" customWidth="1"/>
    <col min="15364" max="15364" width="8.42578125" style="594" customWidth="1"/>
    <col min="15365" max="15365" width="10.140625" style="594" bestFit="1" customWidth="1"/>
    <col min="15366" max="15366" width="9.140625" style="594" customWidth="1"/>
    <col min="15367" max="15367" width="11.140625" style="594" customWidth="1"/>
    <col min="15368" max="15616" width="9.140625" style="594"/>
    <col min="15617" max="15617" width="5.140625" style="594" customWidth="1"/>
    <col min="15618" max="15618" width="47.5703125" style="594" customWidth="1"/>
    <col min="15619" max="15619" width="6.85546875" style="594" customWidth="1"/>
    <col min="15620" max="15620" width="8.42578125" style="594" customWidth="1"/>
    <col min="15621" max="15621" width="10.140625" style="594" bestFit="1" customWidth="1"/>
    <col min="15622" max="15622" width="9.140625" style="594" customWidth="1"/>
    <col min="15623" max="15623" width="11.140625" style="594" customWidth="1"/>
    <col min="15624" max="15872" width="9.140625" style="594"/>
    <col min="15873" max="15873" width="5.140625" style="594" customWidth="1"/>
    <col min="15874" max="15874" width="47.5703125" style="594" customWidth="1"/>
    <col min="15875" max="15875" width="6.85546875" style="594" customWidth="1"/>
    <col min="15876" max="15876" width="8.42578125" style="594" customWidth="1"/>
    <col min="15877" max="15877" width="10.140625" style="594" bestFit="1" customWidth="1"/>
    <col min="15878" max="15878" width="9.140625" style="594" customWidth="1"/>
    <col min="15879" max="15879" width="11.140625" style="594" customWidth="1"/>
    <col min="15880" max="16128" width="9.140625" style="594"/>
    <col min="16129" max="16129" width="5.140625" style="594" customWidth="1"/>
    <col min="16130" max="16130" width="47.5703125" style="594" customWidth="1"/>
    <col min="16131" max="16131" width="6.85546875" style="594" customWidth="1"/>
    <col min="16132" max="16132" width="8.42578125" style="594" customWidth="1"/>
    <col min="16133" max="16133" width="10.140625" style="594" bestFit="1" customWidth="1"/>
    <col min="16134" max="16134" width="9.140625" style="594" customWidth="1"/>
    <col min="16135" max="16135" width="11.140625" style="594" customWidth="1"/>
    <col min="16136" max="16384" width="9.140625" style="594"/>
  </cols>
  <sheetData>
    <row r="1" spans="1:6" s="597" customFormat="1" ht="33">
      <c r="A1" s="616" t="s">
        <v>378</v>
      </c>
      <c r="B1" s="617" t="s">
        <v>379</v>
      </c>
      <c r="C1" s="651" t="s">
        <v>380</v>
      </c>
      <c r="D1" s="619" t="s">
        <v>478</v>
      </c>
      <c r="E1" s="620" t="s">
        <v>381</v>
      </c>
      <c r="F1" s="621" t="s">
        <v>382</v>
      </c>
    </row>
    <row r="2" spans="1:6" s="597" customFormat="1">
      <c r="A2" s="623"/>
      <c r="B2" s="652"/>
      <c r="C2" s="615"/>
      <c r="D2" s="653"/>
      <c r="E2" s="654"/>
      <c r="F2" s="655"/>
    </row>
    <row r="3" spans="1:6">
      <c r="B3" s="656" t="s">
        <v>442</v>
      </c>
    </row>
    <row r="4" spans="1:6">
      <c r="B4" s="594"/>
      <c r="C4" s="628"/>
    </row>
    <row r="5" spans="1:6" ht="49.5">
      <c r="A5" s="656" t="s">
        <v>443</v>
      </c>
      <c r="B5" s="658" t="s">
        <v>444</v>
      </c>
      <c r="C5" s="594" t="s">
        <v>445</v>
      </c>
      <c r="D5" s="628">
        <v>50</v>
      </c>
      <c r="F5" s="271">
        <f>D5*E5</f>
        <v>0</v>
      </c>
    </row>
    <row r="6" spans="1:6">
      <c r="A6" s="656"/>
      <c r="B6" s="659"/>
      <c r="C6" s="594"/>
      <c r="D6" s="628"/>
      <c r="F6" s="271"/>
    </row>
    <row r="7" spans="1:6" s="624" customFormat="1" ht="49.5">
      <c r="A7" s="640" t="s">
        <v>446</v>
      </c>
      <c r="B7" s="597" t="s">
        <v>766</v>
      </c>
      <c r="D7" s="625"/>
      <c r="E7" s="626"/>
      <c r="F7" s="632"/>
    </row>
    <row r="8" spans="1:6" s="624" customFormat="1">
      <c r="A8" s="640"/>
      <c r="B8" s="597" t="s">
        <v>767</v>
      </c>
      <c r="D8" s="625"/>
      <c r="E8" s="626"/>
      <c r="F8" s="632"/>
    </row>
    <row r="9" spans="1:6" s="624" customFormat="1">
      <c r="A9" s="640"/>
      <c r="B9" s="597" t="s">
        <v>449</v>
      </c>
      <c r="D9" s="625"/>
      <c r="E9" s="626"/>
      <c r="F9" s="632"/>
    </row>
    <row r="10" spans="1:6" s="624" customFormat="1">
      <c r="A10" s="640"/>
      <c r="B10" s="597" t="s">
        <v>396</v>
      </c>
      <c r="D10" s="625"/>
      <c r="E10" s="626"/>
      <c r="F10" s="632"/>
    </row>
    <row r="11" spans="1:6" s="624" customFormat="1">
      <c r="A11" s="640"/>
      <c r="B11" s="597" t="s">
        <v>450</v>
      </c>
      <c r="D11" s="625"/>
      <c r="E11" s="626"/>
      <c r="F11" s="632"/>
    </row>
    <row r="12" spans="1:6" s="624" customFormat="1">
      <c r="A12" s="640"/>
      <c r="B12" s="597" t="s">
        <v>451</v>
      </c>
      <c r="C12" s="624" t="s">
        <v>179</v>
      </c>
      <c r="D12" s="625">
        <v>3</v>
      </c>
      <c r="E12" s="626"/>
      <c r="F12" s="271">
        <f>D12*E12</f>
        <v>0</v>
      </c>
    </row>
    <row r="13" spans="1:6" s="624" customFormat="1">
      <c r="A13" s="640"/>
      <c r="B13" s="597"/>
      <c r="D13" s="625"/>
      <c r="E13" s="626"/>
      <c r="F13" s="271"/>
    </row>
    <row r="14" spans="1:6" s="624" customFormat="1" ht="82.5">
      <c r="A14" s="640" t="s">
        <v>452</v>
      </c>
      <c r="B14" s="597" t="s">
        <v>453</v>
      </c>
      <c r="D14" s="625"/>
      <c r="E14" s="626"/>
      <c r="F14" s="271"/>
    </row>
    <row r="15" spans="1:6" s="624" customFormat="1">
      <c r="A15" s="640"/>
      <c r="B15" s="597" t="s">
        <v>454</v>
      </c>
      <c r="C15" s="624" t="s">
        <v>445</v>
      </c>
      <c r="D15" s="625">
        <v>6</v>
      </c>
      <c r="E15" s="626"/>
      <c r="F15" s="271">
        <f>D15*E15</f>
        <v>0</v>
      </c>
    </row>
    <row r="16" spans="1:6">
      <c r="B16" s="597"/>
      <c r="C16" s="660"/>
    </row>
    <row r="17" spans="1:6" s="597" customFormat="1" ht="33">
      <c r="A17" s="640" t="s">
        <v>455</v>
      </c>
      <c r="B17" s="597" t="s">
        <v>456</v>
      </c>
      <c r="C17" s="624"/>
      <c r="D17" s="625"/>
      <c r="E17" s="626"/>
      <c r="F17" s="627"/>
    </row>
    <row r="18" spans="1:6" s="597" customFormat="1" ht="33">
      <c r="A18" s="615"/>
      <c r="B18" s="597" t="s">
        <v>457</v>
      </c>
      <c r="C18" s="624"/>
      <c r="D18" s="625"/>
      <c r="E18" s="626"/>
      <c r="F18" s="627"/>
    </row>
    <row r="19" spans="1:6" s="597" customFormat="1">
      <c r="A19" s="615"/>
      <c r="B19" s="597" t="s">
        <v>768</v>
      </c>
      <c r="C19" s="624"/>
      <c r="D19" s="625"/>
      <c r="E19" s="626"/>
      <c r="F19" s="627"/>
    </row>
    <row r="20" spans="1:6" s="597" customFormat="1" ht="16.5" customHeight="1">
      <c r="A20" s="615"/>
      <c r="B20" s="597" t="s">
        <v>459</v>
      </c>
      <c r="C20" s="624" t="s">
        <v>78</v>
      </c>
      <c r="D20" s="625">
        <v>1</v>
      </c>
      <c r="E20" s="626"/>
      <c r="F20" s="271">
        <f>D20*E20</f>
        <v>0</v>
      </c>
    </row>
    <row r="21" spans="1:6" s="597" customFormat="1">
      <c r="A21" s="615"/>
      <c r="B21" s="650"/>
      <c r="C21" s="624"/>
      <c r="D21" s="625"/>
      <c r="E21" s="626"/>
      <c r="F21" s="627"/>
    </row>
    <row r="22" spans="1:6" s="597" customFormat="1" ht="33">
      <c r="A22" s="615" t="s">
        <v>460</v>
      </c>
      <c r="B22" s="615" t="s">
        <v>461</v>
      </c>
      <c r="C22" s="624"/>
      <c r="D22" s="625"/>
      <c r="E22" s="626"/>
      <c r="F22" s="627"/>
    </row>
    <row r="23" spans="1:6" s="597" customFormat="1">
      <c r="A23" s="615"/>
      <c r="B23" s="597" t="s">
        <v>462</v>
      </c>
      <c r="C23" s="624"/>
      <c r="D23" s="625"/>
      <c r="E23" s="626"/>
      <c r="F23" s="627"/>
    </row>
    <row r="24" spans="1:6" s="597" customFormat="1" ht="33">
      <c r="A24" s="615"/>
      <c r="B24" s="597" t="s">
        <v>463</v>
      </c>
      <c r="C24" s="624"/>
      <c r="D24" s="625"/>
      <c r="E24" s="626"/>
      <c r="F24" s="627"/>
    </row>
    <row r="25" spans="1:6" s="597" customFormat="1">
      <c r="A25" s="615"/>
      <c r="B25" s="597" t="s">
        <v>464</v>
      </c>
      <c r="C25" s="624" t="s">
        <v>179</v>
      </c>
      <c r="D25" s="625">
        <v>440</v>
      </c>
      <c r="E25" s="626"/>
      <c r="F25" s="271">
        <f>D25*E25</f>
        <v>0</v>
      </c>
    </row>
    <row r="26" spans="1:6" s="597" customFormat="1">
      <c r="A26" s="615"/>
      <c r="C26" s="624"/>
      <c r="D26" s="625"/>
      <c r="E26" s="626"/>
      <c r="F26" s="627"/>
    </row>
    <row r="27" spans="1:6" s="597" customFormat="1" ht="33">
      <c r="A27" s="640" t="s">
        <v>465</v>
      </c>
      <c r="B27" s="597" t="s">
        <v>466</v>
      </c>
      <c r="C27" s="624"/>
      <c r="D27" s="625"/>
      <c r="E27" s="626"/>
      <c r="F27" s="627"/>
    </row>
    <row r="28" spans="1:6" s="597" customFormat="1">
      <c r="A28" s="615"/>
      <c r="B28" s="597" t="s">
        <v>467</v>
      </c>
      <c r="C28" s="624" t="s">
        <v>179</v>
      </c>
      <c r="D28" s="625">
        <v>440</v>
      </c>
      <c r="E28" s="626"/>
      <c r="F28" s="271">
        <f>D28*E28</f>
        <v>0</v>
      </c>
    </row>
    <row r="29" spans="1:6" s="597" customFormat="1">
      <c r="A29" s="615"/>
      <c r="C29" s="624"/>
      <c r="D29" s="625"/>
      <c r="E29" s="626"/>
      <c r="F29" s="271"/>
    </row>
    <row r="30" spans="1:6" s="597" customFormat="1" ht="33">
      <c r="A30" s="615" t="s">
        <v>468</v>
      </c>
      <c r="B30" s="597" t="s">
        <v>769</v>
      </c>
      <c r="C30" s="624"/>
      <c r="D30" s="625"/>
      <c r="E30" s="626"/>
      <c r="F30" s="271"/>
    </row>
    <row r="31" spans="1:6" s="597" customFormat="1" ht="49.5">
      <c r="A31" s="615"/>
      <c r="B31" s="597" t="s">
        <v>770</v>
      </c>
      <c r="C31" s="624"/>
      <c r="D31" s="625"/>
      <c r="E31" s="626"/>
      <c r="F31" s="271"/>
    </row>
    <row r="32" spans="1:6" s="597" customFormat="1">
      <c r="A32" s="615"/>
      <c r="B32" s="597" t="s">
        <v>771</v>
      </c>
      <c r="C32" s="624" t="s">
        <v>78</v>
      </c>
      <c r="D32" s="625">
        <v>1</v>
      </c>
      <c r="E32" s="626"/>
      <c r="F32" s="271">
        <f>D32*E32</f>
        <v>0</v>
      </c>
    </row>
    <row r="33" spans="1:6" s="597" customFormat="1">
      <c r="A33" s="615"/>
      <c r="C33" s="624"/>
      <c r="D33" s="625"/>
      <c r="E33" s="626"/>
      <c r="F33" s="271"/>
    </row>
    <row r="34" spans="1:6" s="597" customFormat="1" ht="33">
      <c r="A34" s="615" t="s">
        <v>772</v>
      </c>
      <c r="B34" s="597" t="s">
        <v>773</v>
      </c>
      <c r="C34" s="624"/>
      <c r="D34" s="625"/>
      <c r="E34" s="626"/>
      <c r="F34" s="271"/>
    </row>
    <row r="35" spans="1:6" s="597" customFormat="1" ht="33">
      <c r="A35" s="615"/>
      <c r="B35" s="597" t="s">
        <v>774</v>
      </c>
      <c r="C35" s="624"/>
      <c r="D35" s="625"/>
      <c r="E35" s="626"/>
      <c r="F35" s="271"/>
    </row>
    <row r="36" spans="1:6" s="597" customFormat="1">
      <c r="A36" s="615"/>
      <c r="B36" s="597" t="s">
        <v>775</v>
      </c>
      <c r="C36" s="624" t="s">
        <v>78</v>
      </c>
      <c r="D36" s="625">
        <v>8</v>
      </c>
      <c r="E36" s="626"/>
      <c r="F36" s="271">
        <f>D36*E36</f>
        <v>0</v>
      </c>
    </row>
    <row r="37" spans="1:6" s="597" customFormat="1">
      <c r="A37" s="615"/>
      <c r="B37" s="597" t="s">
        <v>776</v>
      </c>
      <c r="C37" s="624" t="s">
        <v>78</v>
      </c>
      <c r="D37" s="625">
        <v>4</v>
      </c>
      <c r="E37" s="626"/>
      <c r="F37" s="271">
        <f>D37*E37</f>
        <v>0</v>
      </c>
    </row>
    <row r="38" spans="1:6" s="597" customFormat="1">
      <c r="A38" s="615"/>
      <c r="C38" s="624"/>
      <c r="D38" s="625"/>
      <c r="E38" s="626"/>
      <c r="F38" s="271"/>
    </row>
    <row r="39" spans="1:6" s="597" customFormat="1">
      <c r="A39" s="615" t="s">
        <v>777</v>
      </c>
      <c r="B39" s="597" t="s">
        <v>778</v>
      </c>
      <c r="C39" s="624"/>
      <c r="D39" s="661" t="s">
        <v>779</v>
      </c>
      <c r="E39" s="626"/>
      <c r="F39" s="271"/>
    </row>
    <row r="40" spans="1:6" s="597" customFormat="1">
      <c r="A40" s="615"/>
      <c r="B40" s="597" t="s">
        <v>780</v>
      </c>
      <c r="C40" s="624"/>
      <c r="D40" s="625"/>
      <c r="E40" s="626"/>
      <c r="F40" s="271"/>
    </row>
    <row r="41" spans="1:6" s="597" customFormat="1" ht="49.5">
      <c r="A41" s="615"/>
      <c r="B41" s="597" t="s">
        <v>781</v>
      </c>
      <c r="C41" s="624" t="s">
        <v>78</v>
      </c>
      <c r="D41" s="625">
        <v>8</v>
      </c>
      <c r="E41" s="626"/>
      <c r="F41" s="271">
        <f>D41*E41</f>
        <v>0</v>
      </c>
    </row>
    <row r="42" spans="1:6" s="597" customFormat="1">
      <c r="A42" s="615"/>
      <c r="C42" s="624"/>
      <c r="D42" s="625"/>
      <c r="E42" s="626"/>
      <c r="F42" s="627"/>
    </row>
    <row r="43" spans="1:6">
      <c r="B43" s="656" t="s">
        <v>477</v>
      </c>
      <c r="F43" s="627">
        <f>SUM(F5:F41)</f>
        <v>0</v>
      </c>
    </row>
  </sheetData>
  <pageMargins left="0.7" right="0.7" top="0.75" bottom="0.75" header="0.3" footer="0.3"/>
  <pageSetup paperSize="9" orientation="portrait" r:id="rId1"/>
  <headerFooter alignWithMargins="0">
    <oddHeader>&amp;L&amp;"Arial Narrow,Uobičajeno"&amp;9KBD GE DB 4.kat
&amp;"Arial,Uobičajeno"&amp;10  
&amp;C&amp;8TROŠKOVNIK GO RADOVA&amp;R&amp;8 st.3/&amp;P
 02.2026.</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Normal="100" zoomScaleSheetLayoutView="150" zoomScalePageLayoutView="102" workbookViewId="0">
      <selection activeCell="F34" sqref="F34"/>
    </sheetView>
  </sheetViews>
  <sheetFormatPr defaultRowHeight="16.5"/>
  <cols>
    <col min="1" max="1" width="5.140625" style="597" customWidth="1"/>
    <col min="2" max="2" width="49.85546875" style="615" customWidth="1"/>
    <col min="3" max="3" width="7.5703125" style="624" customWidth="1"/>
    <col min="4" max="4" width="8.85546875" style="597" customWidth="1"/>
    <col min="5" max="5" width="8.42578125" style="666" customWidth="1"/>
    <col min="6" max="6" width="9" style="627" customWidth="1"/>
    <col min="7" max="256" width="9.140625" style="597"/>
    <col min="257" max="257" width="5.140625" style="597" customWidth="1"/>
    <col min="258" max="258" width="49.85546875" style="597" customWidth="1"/>
    <col min="259" max="259" width="7.5703125" style="597" customWidth="1"/>
    <col min="260" max="260" width="8.85546875" style="597" customWidth="1"/>
    <col min="261" max="261" width="8.42578125" style="597" customWidth="1"/>
    <col min="262" max="262" width="9" style="597" customWidth="1"/>
    <col min="263" max="512" width="9.140625" style="597"/>
    <col min="513" max="513" width="5.140625" style="597" customWidth="1"/>
    <col min="514" max="514" width="49.85546875" style="597" customWidth="1"/>
    <col min="515" max="515" width="7.5703125" style="597" customWidth="1"/>
    <col min="516" max="516" width="8.85546875" style="597" customWidth="1"/>
    <col min="517" max="517" width="8.42578125" style="597" customWidth="1"/>
    <col min="518" max="518" width="9" style="597" customWidth="1"/>
    <col min="519" max="768" width="9.140625" style="597"/>
    <col min="769" max="769" width="5.140625" style="597" customWidth="1"/>
    <col min="770" max="770" width="49.85546875" style="597" customWidth="1"/>
    <col min="771" max="771" width="7.5703125" style="597" customWidth="1"/>
    <col min="772" max="772" width="8.85546875" style="597" customWidth="1"/>
    <col min="773" max="773" width="8.42578125" style="597" customWidth="1"/>
    <col min="774" max="774" width="9" style="597" customWidth="1"/>
    <col min="775" max="1024" width="9.140625" style="597"/>
    <col min="1025" max="1025" width="5.140625" style="597" customWidth="1"/>
    <col min="1026" max="1026" width="49.85546875" style="597" customWidth="1"/>
    <col min="1027" max="1027" width="7.5703125" style="597" customWidth="1"/>
    <col min="1028" max="1028" width="8.85546875" style="597" customWidth="1"/>
    <col min="1029" max="1029" width="8.42578125" style="597" customWidth="1"/>
    <col min="1030" max="1030" width="9" style="597" customWidth="1"/>
    <col min="1031" max="1280" width="9.140625" style="597"/>
    <col min="1281" max="1281" width="5.140625" style="597" customWidth="1"/>
    <col min="1282" max="1282" width="49.85546875" style="597" customWidth="1"/>
    <col min="1283" max="1283" width="7.5703125" style="597" customWidth="1"/>
    <col min="1284" max="1284" width="8.85546875" style="597" customWidth="1"/>
    <col min="1285" max="1285" width="8.42578125" style="597" customWidth="1"/>
    <col min="1286" max="1286" width="9" style="597" customWidth="1"/>
    <col min="1287" max="1536" width="9.140625" style="597"/>
    <col min="1537" max="1537" width="5.140625" style="597" customWidth="1"/>
    <col min="1538" max="1538" width="49.85546875" style="597" customWidth="1"/>
    <col min="1539" max="1539" width="7.5703125" style="597" customWidth="1"/>
    <col min="1540" max="1540" width="8.85546875" style="597" customWidth="1"/>
    <col min="1541" max="1541" width="8.42578125" style="597" customWidth="1"/>
    <col min="1542" max="1542" width="9" style="597" customWidth="1"/>
    <col min="1543" max="1792" width="9.140625" style="597"/>
    <col min="1793" max="1793" width="5.140625" style="597" customWidth="1"/>
    <col min="1794" max="1794" width="49.85546875" style="597" customWidth="1"/>
    <col min="1795" max="1795" width="7.5703125" style="597" customWidth="1"/>
    <col min="1796" max="1796" width="8.85546875" style="597" customWidth="1"/>
    <col min="1797" max="1797" width="8.42578125" style="597" customWidth="1"/>
    <col min="1798" max="1798" width="9" style="597" customWidth="1"/>
    <col min="1799" max="2048" width="9.140625" style="597"/>
    <col min="2049" max="2049" width="5.140625" style="597" customWidth="1"/>
    <col min="2050" max="2050" width="49.85546875" style="597" customWidth="1"/>
    <col min="2051" max="2051" width="7.5703125" style="597" customWidth="1"/>
    <col min="2052" max="2052" width="8.85546875" style="597" customWidth="1"/>
    <col min="2053" max="2053" width="8.42578125" style="597" customWidth="1"/>
    <col min="2054" max="2054" width="9" style="597" customWidth="1"/>
    <col min="2055" max="2304" width="9.140625" style="597"/>
    <col min="2305" max="2305" width="5.140625" style="597" customWidth="1"/>
    <col min="2306" max="2306" width="49.85546875" style="597" customWidth="1"/>
    <col min="2307" max="2307" width="7.5703125" style="597" customWidth="1"/>
    <col min="2308" max="2308" width="8.85546875" style="597" customWidth="1"/>
    <col min="2309" max="2309" width="8.42578125" style="597" customWidth="1"/>
    <col min="2310" max="2310" width="9" style="597" customWidth="1"/>
    <col min="2311" max="2560" width="9.140625" style="597"/>
    <col min="2561" max="2561" width="5.140625" style="597" customWidth="1"/>
    <col min="2562" max="2562" width="49.85546875" style="597" customWidth="1"/>
    <col min="2563" max="2563" width="7.5703125" style="597" customWidth="1"/>
    <col min="2564" max="2564" width="8.85546875" style="597" customWidth="1"/>
    <col min="2565" max="2565" width="8.42578125" style="597" customWidth="1"/>
    <col min="2566" max="2566" width="9" style="597" customWidth="1"/>
    <col min="2567" max="2816" width="9.140625" style="597"/>
    <col min="2817" max="2817" width="5.140625" style="597" customWidth="1"/>
    <col min="2818" max="2818" width="49.85546875" style="597" customWidth="1"/>
    <col min="2819" max="2819" width="7.5703125" style="597" customWidth="1"/>
    <col min="2820" max="2820" width="8.85546875" style="597" customWidth="1"/>
    <col min="2821" max="2821" width="8.42578125" style="597" customWidth="1"/>
    <col min="2822" max="2822" width="9" style="597" customWidth="1"/>
    <col min="2823" max="3072" width="9.140625" style="597"/>
    <col min="3073" max="3073" width="5.140625" style="597" customWidth="1"/>
    <col min="3074" max="3074" width="49.85546875" style="597" customWidth="1"/>
    <col min="3075" max="3075" width="7.5703125" style="597" customWidth="1"/>
    <col min="3076" max="3076" width="8.85546875" style="597" customWidth="1"/>
    <col min="3077" max="3077" width="8.42578125" style="597" customWidth="1"/>
    <col min="3078" max="3078" width="9" style="597" customWidth="1"/>
    <col min="3079" max="3328" width="9.140625" style="597"/>
    <col min="3329" max="3329" width="5.140625" style="597" customWidth="1"/>
    <col min="3330" max="3330" width="49.85546875" style="597" customWidth="1"/>
    <col min="3331" max="3331" width="7.5703125" style="597" customWidth="1"/>
    <col min="3332" max="3332" width="8.85546875" style="597" customWidth="1"/>
    <col min="3333" max="3333" width="8.42578125" style="597" customWidth="1"/>
    <col min="3334" max="3334" width="9" style="597" customWidth="1"/>
    <col min="3335" max="3584" width="9.140625" style="597"/>
    <col min="3585" max="3585" width="5.140625" style="597" customWidth="1"/>
    <col min="3586" max="3586" width="49.85546875" style="597" customWidth="1"/>
    <col min="3587" max="3587" width="7.5703125" style="597" customWidth="1"/>
    <col min="3588" max="3588" width="8.85546875" style="597" customWidth="1"/>
    <col min="3589" max="3589" width="8.42578125" style="597" customWidth="1"/>
    <col min="3590" max="3590" width="9" style="597" customWidth="1"/>
    <col min="3591" max="3840" width="9.140625" style="597"/>
    <col min="3841" max="3841" width="5.140625" style="597" customWidth="1"/>
    <col min="3842" max="3842" width="49.85546875" style="597" customWidth="1"/>
    <col min="3843" max="3843" width="7.5703125" style="597" customWidth="1"/>
    <col min="3844" max="3844" width="8.85546875" style="597" customWidth="1"/>
    <col min="3845" max="3845" width="8.42578125" style="597" customWidth="1"/>
    <col min="3846" max="3846" width="9" style="597" customWidth="1"/>
    <col min="3847" max="4096" width="9.140625" style="597"/>
    <col min="4097" max="4097" width="5.140625" style="597" customWidth="1"/>
    <col min="4098" max="4098" width="49.85546875" style="597" customWidth="1"/>
    <col min="4099" max="4099" width="7.5703125" style="597" customWidth="1"/>
    <col min="4100" max="4100" width="8.85546875" style="597" customWidth="1"/>
    <col min="4101" max="4101" width="8.42578125" style="597" customWidth="1"/>
    <col min="4102" max="4102" width="9" style="597" customWidth="1"/>
    <col min="4103" max="4352" width="9.140625" style="597"/>
    <col min="4353" max="4353" width="5.140625" style="597" customWidth="1"/>
    <col min="4354" max="4354" width="49.85546875" style="597" customWidth="1"/>
    <col min="4355" max="4355" width="7.5703125" style="597" customWidth="1"/>
    <col min="4356" max="4356" width="8.85546875" style="597" customWidth="1"/>
    <col min="4357" max="4357" width="8.42578125" style="597" customWidth="1"/>
    <col min="4358" max="4358" width="9" style="597" customWidth="1"/>
    <col min="4359" max="4608" width="9.140625" style="597"/>
    <col min="4609" max="4609" width="5.140625" style="597" customWidth="1"/>
    <col min="4610" max="4610" width="49.85546875" style="597" customWidth="1"/>
    <col min="4611" max="4611" width="7.5703125" style="597" customWidth="1"/>
    <col min="4612" max="4612" width="8.85546875" style="597" customWidth="1"/>
    <col min="4613" max="4613" width="8.42578125" style="597" customWidth="1"/>
    <col min="4614" max="4614" width="9" style="597" customWidth="1"/>
    <col min="4615" max="4864" width="9.140625" style="597"/>
    <col min="4865" max="4865" width="5.140625" style="597" customWidth="1"/>
    <col min="4866" max="4866" width="49.85546875" style="597" customWidth="1"/>
    <col min="4867" max="4867" width="7.5703125" style="597" customWidth="1"/>
    <col min="4868" max="4868" width="8.85546875" style="597" customWidth="1"/>
    <col min="4869" max="4869" width="8.42578125" style="597" customWidth="1"/>
    <col min="4870" max="4870" width="9" style="597" customWidth="1"/>
    <col min="4871" max="5120" width="9.140625" style="597"/>
    <col min="5121" max="5121" width="5.140625" style="597" customWidth="1"/>
    <col min="5122" max="5122" width="49.85546875" style="597" customWidth="1"/>
    <col min="5123" max="5123" width="7.5703125" style="597" customWidth="1"/>
    <col min="5124" max="5124" width="8.85546875" style="597" customWidth="1"/>
    <col min="5125" max="5125" width="8.42578125" style="597" customWidth="1"/>
    <col min="5126" max="5126" width="9" style="597" customWidth="1"/>
    <col min="5127" max="5376" width="9.140625" style="597"/>
    <col min="5377" max="5377" width="5.140625" style="597" customWidth="1"/>
    <col min="5378" max="5378" width="49.85546875" style="597" customWidth="1"/>
    <col min="5379" max="5379" width="7.5703125" style="597" customWidth="1"/>
    <col min="5380" max="5380" width="8.85546875" style="597" customWidth="1"/>
    <col min="5381" max="5381" width="8.42578125" style="597" customWidth="1"/>
    <col min="5382" max="5382" width="9" style="597" customWidth="1"/>
    <col min="5383" max="5632" width="9.140625" style="597"/>
    <col min="5633" max="5633" width="5.140625" style="597" customWidth="1"/>
    <col min="5634" max="5634" width="49.85546875" style="597" customWidth="1"/>
    <col min="5635" max="5635" width="7.5703125" style="597" customWidth="1"/>
    <col min="5636" max="5636" width="8.85546875" style="597" customWidth="1"/>
    <col min="5637" max="5637" width="8.42578125" style="597" customWidth="1"/>
    <col min="5638" max="5638" width="9" style="597" customWidth="1"/>
    <col min="5639" max="5888" width="9.140625" style="597"/>
    <col min="5889" max="5889" width="5.140625" style="597" customWidth="1"/>
    <col min="5890" max="5890" width="49.85546875" style="597" customWidth="1"/>
    <col min="5891" max="5891" width="7.5703125" style="597" customWidth="1"/>
    <col min="5892" max="5892" width="8.85546875" style="597" customWidth="1"/>
    <col min="5893" max="5893" width="8.42578125" style="597" customWidth="1"/>
    <col min="5894" max="5894" width="9" style="597" customWidth="1"/>
    <col min="5895" max="6144" width="9.140625" style="597"/>
    <col min="6145" max="6145" width="5.140625" style="597" customWidth="1"/>
    <col min="6146" max="6146" width="49.85546875" style="597" customWidth="1"/>
    <col min="6147" max="6147" width="7.5703125" style="597" customWidth="1"/>
    <col min="6148" max="6148" width="8.85546875" style="597" customWidth="1"/>
    <col min="6149" max="6149" width="8.42578125" style="597" customWidth="1"/>
    <col min="6150" max="6150" width="9" style="597" customWidth="1"/>
    <col min="6151" max="6400" width="9.140625" style="597"/>
    <col min="6401" max="6401" width="5.140625" style="597" customWidth="1"/>
    <col min="6402" max="6402" width="49.85546875" style="597" customWidth="1"/>
    <col min="6403" max="6403" width="7.5703125" style="597" customWidth="1"/>
    <col min="6404" max="6404" width="8.85546875" style="597" customWidth="1"/>
    <col min="6405" max="6405" width="8.42578125" style="597" customWidth="1"/>
    <col min="6406" max="6406" width="9" style="597" customWidth="1"/>
    <col min="6407" max="6656" width="9.140625" style="597"/>
    <col min="6657" max="6657" width="5.140625" style="597" customWidth="1"/>
    <col min="6658" max="6658" width="49.85546875" style="597" customWidth="1"/>
    <col min="6659" max="6659" width="7.5703125" style="597" customWidth="1"/>
    <col min="6660" max="6660" width="8.85546875" style="597" customWidth="1"/>
    <col min="6661" max="6661" width="8.42578125" style="597" customWidth="1"/>
    <col min="6662" max="6662" width="9" style="597" customWidth="1"/>
    <col min="6663" max="6912" width="9.140625" style="597"/>
    <col min="6913" max="6913" width="5.140625" style="597" customWidth="1"/>
    <col min="6914" max="6914" width="49.85546875" style="597" customWidth="1"/>
    <col min="6915" max="6915" width="7.5703125" style="597" customWidth="1"/>
    <col min="6916" max="6916" width="8.85546875" style="597" customWidth="1"/>
    <col min="6917" max="6917" width="8.42578125" style="597" customWidth="1"/>
    <col min="6918" max="6918" width="9" style="597" customWidth="1"/>
    <col min="6919" max="7168" width="9.140625" style="597"/>
    <col min="7169" max="7169" width="5.140625" style="597" customWidth="1"/>
    <col min="7170" max="7170" width="49.85546875" style="597" customWidth="1"/>
    <col min="7171" max="7171" width="7.5703125" style="597" customWidth="1"/>
    <col min="7172" max="7172" width="8.85546875" style="597" customWidth="1"/>
    <col min="7173" max="7173" width="8.42578125" style="597" customWidth="1"/>
    <col min="7174" max="7174" width="9" style="597" customWidth="1"/>
    <col min="7175" max="7424" width="9.140625" style="597"/>
    <col min="7425" max="7425" width="5.140625" style="597" customWidth="1"/>
    <col min="7426" max="7426" width="49.85546875" style="597" customWidth="1"/>
    <col min="7427" max="7427" width="7.5703125" style="597" customWidth="1"/>
    <col min="7428" max="7428" width="8.85546875" style="597" customWidth="1"/>
    <col min="7429" max="7429" width="8.42578125" style="597" customWidth="1"/>
    <col min="7430" max="7430" width="9" style="597" customWidth="1"/>
    <col min="7431" max="7680" width="9.140625" style="597"/>
    <col min="7681" max="7681" width="5.140625" style="597" customWidth="1"/>
    <col min="7682" max="7682" width="49.85546875" style="597" customWidth="1"/>
    <col min="7683" max="7683" width="7.5703125" style="597" customWidth="1"/>
    <col min="7684" max="7684" width="8.85546875" style="597" customWidth="1"/>
    <col min="7685" max="7685" width="8.42578125" style="597" customWidth="1"/>
    <col min="7686" max="7686" width="9" style="597" customWidth="1"/>
    <col min="7687" max="7936" width="9.140625" style="597"/>
    <col min="7937" max="7937" width="5.140625" style="597" customWidth="1"/>
    <col min="7938" max="7938" width="49.85546875" style="597" customWidth="1"/>
    <col min="7939" max="7939" width="7.5703125" style="597" customWidth="1"/>
    <col min="7940" max="7940" width="8.85546875" style="597" customWidth="1"/>
    <col min="7941" max="7941" width="8.42578125" style="597" customWidth="1"/>
    <col min="7942" max="7942" width="9" style="597" customWidth="1"/>
    <col min="7943" max="8192" width="9.140625" style="597"/>
    <col min="8193" max="8193" width="5.140625" style="597" customWidth="1"/>
    <col min="8194" max="8194" width="49.85546875" style="597" customWidth="1"/>
    <col min="8195" max="8195" width="7.5703125" style="597" customWidth="1"/>
    <col min="8196" max="8196" width="8.85546875" style="597" customWidth="1"/>
    <col min="8197" max="8197" width="8.42578125" style="597" customWidth="1"/>
    <col min="8198" max="8198" width="9" style="597" customWidth="1"/>
    <col min="8199" max="8448" width="9.140625" style="597"/>
    <col min="8449" max="8449" width="5.140625" style="597" customWidth="1"/>
    <col min="8450" max="8450" width="49.85546875" style="597" customWidth="1"/>
    <col min="8451" max="8451" width="7.5703125" style="597" customWidth="1"/>
    <col min="8452" max="8452" width="8.85546875" style="597" customWidth="1"/>
    <col min="8453" max="8453" width="8.42578125" style="597" customWidth="1"/>
    <col min="8454" max="8454" width="9" style="597" customWidth="1"/>
    <col min="8455" max="8704" width="9.140625" style="597"/>
    <col min="8705" max="8705" width="5.140625" style="597" customWidth="1"/>
    <col min="8706" max="8706" width="49.85546875" style="597" customWidth="1"/>
    <col min="8707" max="8707" width="7.5703125" style="597" customWidth="1"/>
    <col min="8708" max="8708" width="8.85546875" style="597" customWidth="1"/>
    <col min="8709" max="8709" width="8.42578125" style="597" customWidth="1"/>
    <col min="8710" max="8710" width="9" style="597" customWidth="1"/>
    <col min="8711" max="8960" width="9.140625" style="597"/>
    <col min="8961" max="8961" width="5.140625" style="597" customWidth="1"/>
    <col min="8962" max="8962" width="49.85546875" style="597" customWidth="1"/>
    <col min="8963" max="8963" width="7.5703125" style="597" customWidth="1"/>
    <col min="8964" max="8964" width="8.85546875" style="597" customWidth="1"/>
    <col min="8965" max="8965" width="8.42578125" style="597" customWidth="1"/>
    <col min="8966" max="8966" width="9" style="597" customWidth="1"/>
    <col min="8967" max="9216" width="9.140625" style="597"/>
    <col min="9217" max="9217" width="5.140625" style="597" customWidth="1"/>
    <col min="9218" max="9218" width="49.85546875" style="597" customWidth="1"/>
    <col min="9219" max="9219" width="7.5703125" style="597" customWidth="1"/>
    <col min="9220" max="9220" width="8.85546875" style="597" customWidth="1"/>
    <col min="9221" max="9221" width="8.42578125" style="597" customWidth="1"/>
    <col min="9222" max="9222" width="9" style="597" customWidth="1"/>
    <col min="9223" max="9472" width="9.140625" style="597"/>
    <col min="9473" max="9473" width="5.140625" style="597" customWidth="1"/>
    <col min="9474" max="9474" width="49.85546875" style="597" customWidth="1"/>
    <col min="9475" max="9475" width="7.5703125" style="597" customWidth="1"/>
    <col min="9476" max="9476" width="8.85546875" style="597" customWidth="1"/>
    <col min="9477" max="9477" width="8.42578125" style="597" customWidth="1"/>
    <col min="9478" max="9478" width="9" style="597" customWidth="1"/>
    <col min="9479" max="9728" width="9.140625" style="597"/>
    <col min="9729" max="9729" width="5.140625" style="597" customWidth="1"/>
    <col min="9730" max="9730" width="49.85546875" style="597" customWidth="1"/>
    <col min="9731" max="9731" width="7.5703125" style="597" customWidth="1"/>
    <col min="9732" max="9732" width="8.85546875" style="597" customWidth="1"/>
    <col min="9733" max="9733" width="8.42578125" style="597" customWidth="1"/>
    <col min="9734" max="9734" width="9" style="597" customWidth="1"/>
    <col min="9735" max="9984" width="9.140625" style="597"/>
    <col min="9985" max="9985" width="5.140625" style="597" customWidth="1"/>
    <col min="9986" max="9986" width="49.85546875" style="597" customWidth="1"/>
    <col min="9987" max="9987" width="7.5703125" style="597" customWidth="1"/>
    <col min="9988" max="9988" width="8.85546875" style="597" customWidth="1"/>
    <col min="9989" max="9989" width="8.42578125" style="597" customWidth="1"/>
    <col min="9990" max="9990" width="9" style="597" customWidth="1"/>
    <col min="9991" max="10240" width="9.140625" style="597"/>
    <col min="10241" max="10241" width="5.140625" style="597" customWidth="1"/>
    <col min="10242" max="10242" width="49.85546875" style="597" customWidth="1"/>
    <col min="10243" max="10243" width="7.5703125" style="597" customWidth="1"/>
    <col min="10244" max="10244" width="8.85546875" style="597" customWidth="1"/>
    <col min="10245" max="10245" width="8.42578125" style="597" customWidth="1"/>
    <col min="10246" max="10246" width="9" style="597" customWidth="1"/>
    <col min="10247" max="10496" width="9.140625" style="597"/>
    <col min="10497" max="10497" width="5.140625" style="597" customWidth="1"/>
    <col min="10498" max="10498" width="49.85546875" style="597" customWidth="1"/>
    <col min="10499" max="10499" width="7.5703125" style="597" customWidth="1"/>
    <col min="10500" max="10500" width="8.85546875" style="597" customWidth="1"/>
    <col min="10501" max="10501" width="8.42578125" style="597" customWidth="1"/>
    <col min="10502" max="10502" width="9" style="597" customWidth="1"/>
    <col min="10503" max="10752" width="9.140625" style="597"/>
    <col min="10753" max="10753" width="5.140625" style="597" customWidth="1"/>
    <col min="10754" max="10754" width="49.85546875" style="597" customWidth="1"/>
    <col min="10755" max="10755" width="7.5703125" style="597" customWidth="1"/>
    <col min="10756" max="10756" width="8.85546875" style="597" customWidth="1"/>
    <col min="10757" max="10757" width="8.42578125" style="597" customWidth="1"/>
    <col min="10758" max="10758" width="9" style="597" customWidth="1"/>
    <col min="10759" max="11008" width="9.140625" style="597"/>
    <col min="11009" max="11009" width="5.140625" style="597" customWidth="1"/>
    <col min="11010" max="11010" width="49.85546875" style="597" customWidth="1"/>
    <col min="11011" max="11011" width="7.5703125" style="597" customWidth="1"/>
    <col min="11012" max="11012" width="8.85546875" style="597" customWidth="1"/>
    <col min="11013" max="11013" width="8.42578125" style="597" customWidth="1"/>
    <col min="11014" max="11014" width="9" style="597" customWidth="1"/>
    <col min="11015" max="11264" width="9.140625" style="597"/>
    <col min="11265" max="11265" width="5.140625" style="597" customWidth="1"/>
    <col min="11266" max="11266" width="49.85546875" style="597" customWidth="1"/>
    <col min="11267" max="11267" width="7.5703125" style="597" customWidth="1"/>
    <col min="11268" max="11268" width="8.85546875" style="597" customWidth="1"/>
    <col min="11269" max="11269" width="8.42578125" style="597" customWidth="1"/>
    <col min="11270" max="11270" width="9" style="597" customWidth="1"/>
    <col min="11271" max="11520" width="9.140625" style="597"/>
    <col min="11521" max="11521" width="5.140625" style="597" customWidth="1"/>
    <col min="11522" max="11522" width="49.85546875" style="597" customWidth="1"/>
    <col min="11523" max="11523" width="7.5703125" style="597" customWidth="1"/>
    <col min="11524" max="11524" width="8.85546875" style="597" customWidth="1"/>
    <col min="11525" max="11525" width="8.42578125" style="597" customWidth="1"/>
    <col min="11526" max="11526" width="9" style="597" customWidth="1"/>
    <col min="11527" max="11776" width="9.140625" style="597"/>
    <col min="11777" max="11777" width="5.140625" style="597" customWidth="1"/>
    <col min="11778" max="11778" width="49.85546875" style="597" customWidth="1"/>
    <col min="11779" max="11779" width="7.5703125" style="597" customWidth="1"/>
    <col min="11780" max="11780" width="8.85546875" style="597" customWidth="1"/>
    <col min="11781" max="11781" width="8.42578125" style="597" customWidth="1"/>
    <col min="11782" max="11782" width="9" style="597" customWidth="1"/>
    <col min="11783" max="12032" width="9.140625" style="597"/>
    <col min="12033" max="12033" width="5.140625" style="597" customWidth="1"/>
    <col min="12034" max="12034" width="49.85546875" style="597" customWidth="1"/>
    <col min="12035" max="12035" width="7.5703125" style="597" customWidth="1"/>
    <col min="12036" max="12036" width="8.85546875" style="597" customWidth="1"/>
    <col min="12037" max="12037" width="8.42578125" style="597" customWidth="1"/>
    <col min="12038" max="12038" width="9" style="597" customWidth="1"/>
    <col min="12039" max="12288" width="9.140625" style="597"/>
    <col min="12289" max="12289" width="5.140625" style="597" customWidth="1"/>
    <col min="12290" max="12290" width="49.85546875" style="597" customWidth="1"/>
    <col min="12291" max="12291" width="7.5703125" style="597" customWidth="1"/>
    <col min="12292" max="12292" width="8.85546875" style="597" customWidth="1"/>
    <col min="12293" max="12293" width="8.42578125" style="597" customWidth="1"/>
    <col min="12294" max="12294" width="9" style="597" customWidth="1"/>
    <col min="12295" max="12544" width="9.140625" style="597"/>
    <col min="12545" max="12545" width="5.140625" style="597" customWidth="1"/>
    <col min="12546" max="12546" width="49.85546875" style="597" customWidth="1"/>
    <col min="12547" max="12547" width="7.5703125" style="597" customWidth="1"/>
    <col min="12548" max="12548" width="8.85546875" style="597" customWidth="1"/>
    <col min="12549" max="12549" width="8.42578125" style="597" customWidth="1"/>
    <col min="12550" max="12550" width="9" style="597" customWidth="1"/>
    <col min="12551" max="12800" width="9.140625" style="597"/>
    <col min="12801" max="12801" width="5.140625" style="597" customWidth="1"/>
    <col min="12802" max="12802" width="49.85546875" style="597" customWidth="1"/>
    <col min="12803" max="12803" width="7.5703125" style="597" customWidth="1"/>
    <col min="12804" max="12804" width="8.85546875" style="597" customWidth="1"/>
    <col min="12805" max="12805" width="8.42578125" style="597" customWidth="1"/>
    <col min="12806" max="12806" width="9" style="597" customWidth="1"/>
    <col min="12807" max="13056" width="9.140625" style="597"/>
    <col min="13057" max="13057" width="5.140625" style="597" customWidth="1"/>
    <col min="13058" max="13058" width="49.85546875" style="597" customWidth="1"/>
    <col min="13059" max="13059" width="7.5703125" style="597" customWidth="1"/>
    <col min="13060" max="13060" width="8.85546875" style="597" customWidth="1"/>
    <col min="13061" max="13061" width="8.42578125" style="597" customWidth="1"/>
    <col min="13062" max="13062" width="9" style="597" customWidth="1"/>
    <col min="13063" max="13312" width="9.140625" style="597"/>
    <col min="13313" max="13313" width="5.140625" style="597" customWidth="1"/>
    <col min="13314" max="13314" width="49.85546875" style="597" customWidth="1"/>
    <col min="13315" max="13315" width="7.5703125" style="597" customWidth="1"/>
    <col min="13316" max="13316" width="8.85546875" style="597" customWidth="1"/>
    <col min="13317" max="13317" width="8.42578125" style="597" customWidth="1"/>
    <col min="13318" max="13318" width="9" style="597" customWidth="1"/>
    <col min="13319" max="13568" width="9.140625" style="597"/>
    <col min="13569" max="13569" width="5.140625" style="597" customWidth="1"/>
    <col min="13570" max="13570" width="49.85546875" style="597" customWidth="1"/>
    <col min="13571" max="13571" width="7.5703125" style="597" customWidth="1"/>
    <col min="13572" max="13572" width="8.85546875" style="597" customWidth="1"/>
    <col min="13573" max="13573" width="8.42578125" style="597" customWidth="1"/>
    <col min="13574" max="13574" width="9" style="597" customWidth="1"/>
    <col min="13575" max="13824" width="9.140625" style="597"/>
    <col min="13825" max="13825" width="5.140625" style="597" customWidth="1"/>
    <col min="13826" max="13826" width="49.85546875" style="597" customWidth="1"/>
    <col min="13827" max="13827" width="7.5703125" style="597" customWidth="1"/>
    <col min="13828" max="13828" width="8.85546875" style="597" customWidth="1"/>
    <col min="13829" max="13829" width="8.42578125" style="597" customWidth="1"/>
    <col min="13830" max="13830" width="9" style="597" customWidth="1"/>
    <col min="13831" max="14080" width="9.140625" style="597"/>
    <col min="14081" max="14081" width="5.140625" style="597" customWidth="1"/>
    <col min="14082" max="14082" width="49.85546875" style="597" customWidth="1"/>
    <col min="14083" max="14083" width="7.5703125" style="597" customWidth="1"/>
    <col min="14084" max="14084" width="8.85546875" style="597" customWidth="1"/>
    <col min="14085" max="14085" width="8.42578125" style="597" customWidth="1"/>
    <col min="14086" max="14086" width="9" style="597" customWidth="1"/>
    <col min="14087" max="14336" width="9.140625" style="597"/>
    <col min="14337" max="14337" width="5.140625" style="597" customWidth="1"/>
    <col min="14338" max="14338" width="49.85546875" style="597" customWidth="1"/>
    <col min="14339" max="14339" width="7.5703125" style="597" customWidth="1"/>
    <col min="14340" max="14340" width="8.85546875" style="597" customWidth="1"/>
    <col min="14341" max="14341" width="8.42578125" style="597" customWidth="1"/>
    <col min="14342" max="14342" width="9" style="597" customWidth="1"/>
    <col min="14343" max="14592" width="9.140625" style="597"/>
    <col min="14593" max="14593" width="5.140625" style="597" customWidth="1"/>
    <col min="14594" max="14594" width="49.85546875" style="597" customWidth="1"/>
    <col min="14595" max="14595" width="7.5703125" style="597" customWidth="1"/>
    <col min="14596" max="14596" width="8.85546875" style="597" customWidth="1"/>
    <col min="14597" max="14597" width="8.42578125" style="597" customWidth="1"/>
    <col min="14598" max="14598" width="9" style="597" customWidth="1"/>
    <col min="14599" max="14848" width="9.140625" style="597"/>
    <col min="14849" max="14849" width="5.140625" style="597" customWidth="1"/>
    <col min="14850" max="14850" width="49.85546875" style="597" customWidth="1"/>
    <col min="14851" max="14851" width="7.5703125" style="597" customWidth="1"/>
    <col min="14852" max="14852" width="8.85546875" style="597" customWidth="1"/>
    <col min="14853" max="14853" width="8.42578125" style="597" customWidth="1"/>
    <col min="14854" max="14854" width="9" style="597" customWidth="1"/>
    <col min="14855" max="15104" width="9.140625" style="597"/>
    <col min="15105" max="15105" width="5.140625" style="597" customWidth="1"/>
    <col min="15106" max="15106" width="49.85546875" style="597" customWidth="1"/>
    <col min="15107" max="15107" width="7.5703125" style="597" customWidth="1"/>
    <col min="15108" max="15108" width="8.85546875" style="597" customWidth="1"/>
    <col min="15109" max="15109" width="8.42578125" style="597" customWidth="1"/>
    <col min="15110" max="15110" width="9" style="597" customWidth="1"/>
    <col min="15111" max="15360" width="9.140625" style="597"/>
    <col min="15361" max="15361" width="5.140625" style="597" customWidth="1"/>
    <col min="15362" max="15362" width="49.85546875" style="597" customWidth="1"/>
    <col min="15363" max="15363" width="7.5703125" style="597" customWidth="1"/>
    <col min="15364" max="15364" width="8.85546875" style="597" customWidth="1"/>
    <col min="15365" max="15365" width="8.42578125" style="597" customWidth="1"/>
    <col min="15366" max="15366" width="9" style="597" customWidth="1"/>
    <col min="15367" max="15616" width="9.140625" style="597"/>
    <col min="15617" max="15617" width="5.140625" style="597" customWidth="1"/>
    <col min="15618" max="15618" width="49.85546875" style="597" customWidth="1"/>
    <col min="15619" max="15619" width="7.5703125" style="597" customWidth="1"/>
    <col min="15620" max="15620" width="8.85546875" style="597" customWidth="1"/>
    <col min="15621" max="15621" width="8.42578125" style="597" customWidth="1"/>
    <col min="15622" max="15622" width="9" style="597" customWidth="1"/>
    <col min="15623" max="15872" width="9.140625" style="597"/>
    <col min="15873" max="15873" width="5.140625" style="597" customWidth="1"/>
    <col min="15874" max="15874" width="49.85546875" style="597" customWidth="1"/>
    <col min="15875" max="15875" width="7.5703125" style="597" customWidth="1"/>
    <col min="15876" max="15876" width="8.85546875" style="597" customWidth="1"/>
    <col min="15877" max="15877" width="8.42578125" style="597" customWidth="1"/>
    <col min="15878" max="15878" width="9" style="597" customWidth="1"/>
    <col min="15879" max="16128" width="9.140625" style="597"/>
    <col min="16129" max="16129" width="5.140625" style="597" customWidth="1"/>
    <col min="16130" max="16130" width="49.85546875" style="597" customWidth="1"/>
    <col min="16131" max="16131" width="7.5703125" style="597" customWidth="1"/>
    <col min="16132" max="16132" width="8.85546875" style="597" customWidth="1"/>
    <col min="16133" max="16133" width="8.42578125" style="597" customWidth="1"/>
    <col min="16134" max="16134" width="9" style="597" customWidth="1"/>
    <col min="16135" max="16384" width="9.140625" style="597"/>
  </cols>
  <sheetData>
    <row r="1" spans="1:6" ht="33">
      <c r="A1" s="616" t="s">
        <v>378</v>
      </c>
      <c r="B1" s="617" t="s">
        <v>379</v>
      </c>
      <c r="C1" s="618" t="s">
        <v>380</v>
      </c>
      <c r="D1" s="619" t="s">
        <v>478</v>
      </c>
      <c r="E1" s="662" t="s">
        <v>381</v>
      </c>
      <c r="F1" s="621" t="s">
        <v>382</v>
      </c>
    </row>
    <row r="3" spans="1:6" s="628" customFormat="1">
      <c r="A3" s="663"/>
      <c r="B3" s="664" t="s">
        <v>479</v>
      </c>
      <c r="C3" s="633"/>
      <c r="E3" s="665"/>
      <c r="F3" s="643"/>
    </row>
    <row r="4" spans="1:6">
      <c r="B4" s="640"/>
    </row>
    <row r="5" spans="1:6" ht="15.75" customHeight="1">
      <c r="A5" s="597" t="s">
        <v>480</v>
      </c>
      <c r="B5" s="615" t="s">
        <v>481</v>
      </c>
    </row>
    <row r="6" spans="1:6" ht="82.5">
      <c r="B6" s="615" t="s">
        <v>482</v>
      </c>
    </row>
    <row r="7" spans="1:6" ht="33">
      <c r="B7" s="615" t="s">
        <v>483</v>
      </c>
    </row>
    <row r="8" spans="1:6" ht="33">
      <c r="B8" s="615" t="s">
        <v>484</v>
      </c>
    </row>
    <row r="9" spans="1:6" ht="33">
      <c r="B9" s="615" t="s">
        <v>485</v>
      </c>
    </row>
    <row r="10" spans="1:6" ht="33">
      <c r="B10" s="615" t="s">
        <v>486</v>
      </c>
    </row>
    <row r="11" spans="1:6">
      <c r="B11" s="615" t="s">
        <v>487</v>
      </c>
      <c r="C11" s="667" t="s">
        <v>179</v>
      </c>
      <c r="D11" s="597">
        <v>150</v>
      </c>
      <c r="F11" s="271">
        <f>D11*E11</f>
        <v>0</v>
      </c>
    </row>
    <row r="12" spans="1:6">
      <c r="C12" s="667"/>
      <c r="F12" s="271"/>
    </row>
    <row r="13" spans="1:6">
      <c r="A13" s="597" t="s">
        <v>488</v>
      </c>
      <c r="B13" s="615" t="s">
        <v>782</v>
      </c>
    </row>
    <row r="14" spans="1:6" ht="49.5">
      <c r="B14" s="615" t="s">
        <v>490</v>
      </c>
    </row>
    <row r="15" spans="1:6" ht="49.5">
      <c r="B15" s="615" t="s">
        <v>491</v>
      </c>
    </row>
    <row r="16" spans="1:6" ht="33">
      <c r="B16" s="615" t="s">
        <v>492</v>
      </c>
    </row>
    <row r="17" spans="1:6">
      <c r="B17" s="615" t="s">
        <v>493</v>
      </c>
    </row>
    <row r="18" spans="1:6" ht="160.5">
      <c r="B18" s="615" t="s">
        <v>494</v>
      </c>
    </row>
    <row r="19" spans="1:6" ht="115.5">
      <c r="B19" s="615" t="s">
        <v>495</v>
      </c>
    </row>
    <row r="20" spans="1:6">
      <c r="B20" s="615" t="s">
        <v>396</v>
      </c>
    </row>
    <row r="21" spans="1:6">
      <c r="B21" s="615" t="s">
        <v>496</v>
      </c>
    </row>
    <row r="22" spans="1:6">
      <c r="B22" s="615" t="s">
        <v>497</v>
      </c>
    </row>
    <row r="23" spans="1:6">
      <c r="B23" s="615" t="s">
        <v>498</v>
      </c>
    </row>
    <row r="24" spans="1:6">
      <c r="B24" s="615" t="s">
        <v>499</v>
      </c>
    </row>
    <row r="25" spans="1:6" ht="33">
      <c r="B25" s="615" t="s">
        <v>500</v>
      </c>
    </row>
    <row r="26" spans="1:6">
      <c r="B26" s="615" t="s">
        <v>501</v>
      </c>
    </row>
    <row r="27" spans="1:6">
      <c r="B27" s="640" t="s">
        <v>502</v>
      </c>
      <c r="C27" s="667" t="s">
        <v>179</v>
      </c>
      <c r="D27" s="597">
        <v>150</v>
      </c>
      <c r="F27" s="271">
        <f>D27*E27</f>
        <v>0</v>
      </c>
    </row>
    <row r="28" spans="1:6">
      <c r="B28" s="640" t="s">
        <v>503</v>
      </c>
      <c r="C28" s="667" t="s">
        <v>445</v>
      </c>
      <c r="D28" s="597">
        <v>150</v>
      </c>
      <c r="F28" s="271">
        <f>D28*E28</f>
        <v>0</v>
      </c>
    </row>
    <row r="30" spans="1:6">
      <c r="A30" s="597" t="s">
        <v>783</v>
      </c>
      <c r="B30" s="615" t="s">
        <v>784</v>
      </c>
    </row>
    <row r="31" spans="1:6" ht="33">
      <c r="B31" s="615" t="s">
        <v>785</v>
      </c>
    </row>
    <row r="32" spans="1:6">
      <c r="B32" s="615" t="s">
        <v>786</v>
      </c>
      <c r="C32" s="667" t="s">
        <v>179</v>
      </c>
      <c r="D32" s="597">
        <v>4.5</v>
      </c>
      <c r="F32" s="271">
        <f>D32*E32</f>
        <v>0</v>
      </c>
    </row>
    <row r="34" spans="2:6">
      <c r="B34" s="664" t="s">
        <v>479</v>
      </c>
      <c r="F34" s="668">
        <f>SUM(F10:F33)</f>
        <v>0</v>
      </c>
    </row>
  </sheetData>
  <hyperlinks>
    <hyperlink ref="B19" r:id="rId1" display="http://www.gerflor.com/product-ranges/coving-solutions.html"/>
  </hyperlinks>
  <pageMargins left="0.7" right="0.7" top="0.75" bottom="0.75" header="0.3" footer="0.3"/>
  <pageSetup paperSize="9" orientation="portrait" r:id="rId2"/>
  <headerFooter alignWithMargins="0">
    <oddHeader>&amp;L&amp;"Arial Narrow,Uobičajeno"&amp;9KBD GE DB 4.kat
&amp;C&amp;8TROŠKOVNIK GO RADOVA&amp;R&amp;8 st.5/&amp;P
02.2026.</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zoomScaleNormal="100" zoomScalePageLayoutView="84" workbookViewId="0">
      <selection activeCell="F84" sqref="F84"/>
    </sheetView>
  </sheetViews>
  <sheetFormatPr defaultRowHeight="16.5"/>
  <cols>
    <col min="1" max="1" width="5.7109375" style="615" bestFit="1" customWidth="1"/>
    <col min="2" max="2" width="48.5703125" style="600" customWidth="1"/>
    <col min="3" max="3" width="4.7109375" style="600" bestFit="1" customWidth="1"/>
    <col min="4" max="4" width="7" style="600" bestFit="1" customWidth="1"/>
    <col min="5" max="5" width="8.28515625" style="600" customWidth="1"/>
    <col min="6" max="6" width="10.85546875" style="600" bestFit="1" customWidth="1"/>
    <col min="7" max="256" width="9.140625" style="600"/>
    <col min="257" max="257" width="5.7109375" style="600" bestFit="1" customWidth="1"/>
    <col min="258" max="258" width="48.5703125" style="600" customWidth="1"/>
    <col min="259" max="259" width="4.7109375" style="600" bestFit="1" customWidth="1"/>
    <col min="260" max="260" width="7" style="600" bestFit="1" customWidth="1"/>
    <col min="261" max="261" width="8.28515625" style="600" customWidth="1"/>
    <col min="262" max="262" width="10.85546875" style="600" bestFit="1" customWidth="1"/>
    <col min="263" max="512" width="9.140625" style="600"/>
    <col min="513" max="513" width="5.7109375" style="600" bestFit="1" customWidth="1"/>
    <col min="514" max="514" width="48.5703125" style="600" customWidth="1"/>
    <col min="515" max="515" width="4.7109375" style="600" bestFit="1" customWidth="1"/>
    <col min="516" max="516" width="7" style="600" bestFit="1" customWidth="1"/>
    <col min="517" max="517" width="8.28515625" style="600" customWidth="1"/>
    <col min="518" max="518" width="10.85546875" style="600" bestFit="1" customWidth="1"/>
    <col min="519" max="768" width="9.140625" style="600"/>
    <col min="769" max="769" width="5.7109375" style="600" bestFit="1" customWidth="1"/>
    <col min="770" max="770" width="48.5703125" style="600" customWidth="1"/>
    <col min="771" max="771" width="4.7109375" style="600" bestFit="1" customWidth="1"/>
    <col min="772" max="772" width="7" style="600" bestFit="1" customWidth="1"/>
    <col min="773" max="773" width="8.28515625" style="600" customWidth="1"/>
    <col min="774" max="774" width="10.85546875" style="600" bestFit="1" customWidth="1"/>
    <col min="775" max="1024" width="9.140625" style="600"/>
    <col min="1025" max="1025" width="5.7109375" style="600" bestFit="1" customWidth="1"/>
    <col min="1026" max="1026" width="48.5703125" style="600" customWidth="1"/>
    <col min="1027" max="1027" width="4.7109375" style="600" bestFit="1" customWidth="1"/>
    <col min="1028" max="1028" width="7" style="600" bestFit="1" customWidth="1"/>
    <col min="1029" max="1029" width="8.28515625" style="600" customWidth="1"/>
    <col min="1030" max="1030" width="10.85546875" style="600" bestFit="1" customWidth="1"/>
    <col min="1031" max="1280" width="9.140625" style="600"/>
    <col min="1281" max="1281" width="5.7109375" style="600" bestFit="1" customWidth="1"/>
    <col min="1282" max="1282" width="48.5703125" style="600" customWidth="1"/>
    <col min="1283" max="1283" width="4.7109375" style="600" bestFit="1" customWidth="1"/>
    <col min="1284" max="1284" width="7" style="600" bestFit="1" customWidth="1"/>
    <col min="1285" max="1285" width="8.28515625" style="600" customWidth="1"/>
    <col min="1286" max="1286" width="10.85546875" style="600" bestFit="1" customWidth="1"/>
    <col min="1287" max="1536" width="9.140625" style="600"/>
    <col min="1537" max="1537" width="5.7109375" style="600" bestFit="1" customWidth="1"/>
    <col min="1538" max="1538" width="48.5703125" style="600" customWidth="1"/>
    <col min="1539" max="1539" width="4.7109375" style="600" bestFit="1" customWidth="1"/>
    <col min="1540" max="1540" width="7" style="600" bestFit="1" customWidth="1"/>
    <col min="1541" max="1541" width="8.28515625" style="600" customWidth="1"/>
    <col min="1542" max="1542" width="10.85546875" style="600" bestFit="1" customWidth="1"/>
    <col min="1543" max="1792" width="9.140625" style="600"/>
    <col min="1793" max="1793" width="5.7109375" style="600" bestFit="1" customWidth="1"/>
    <col min="1794" max="1794" width="48.5703125" style="600" customWidth="1"/>
    <col min="1795" max="1795" width="4.7109375" style="600" bestFit="1" customWidth="1"/>
    <col min="1796" max="1796" width="7" style="600" bestFit="1" customWidth="1"/>
    <col min="1797" max="1797" width="8.28515625" style="600" customWidth="1"/>
    <col min="1798" max="1798" width="10.85546875" style="600" bestFit="1" customWidth="1"/>
    <col min="1799" max="2048" width="9.140625" style="600"/>
    <col min="2049" max="2049" width="5.7109375" style="600" bestFit="1" customWidth="1"/>
    <col min="2050" max="2050" width="48.5703125" style="600" customWidth="1"/>
    <col min="2051" max="2051" width="4.7109375" style="600" bestFit="1" customWidth="1"/>
    <col min="2052" max="2052" width="7" style="600" bestFit="1" customWidth="1"/>
    <col min="2053" max="2053" width="8.28515625" style="600" customWidth="1"/>
    <col min="2054" max="2054" width="10.85546875" style="600" bestFit="1" customWidth="1"/>
    <col min="2055" max="2304" width="9.140625" style="600"/>
    <col min="2305" max="2305" width="5.7109375" style="600" bestFit="1" customWidth="1"/>
    <col min="2306" max="2306" width="48.5703125" style="600" customWidth="1"/>
    <col min="2307" max="2307" width="4.7109375" style="600" bestFit="1" customWidth="1"/>
    <col min="2308" max="2308" width="7" style="600" bestFit="1" customWidth="1"/>
    <col min="2309" max="2309" width="8.28515625" style="600" customWidth="1"/>
    <col min="2310" max="2310" width="10.85546875" style="600" bestFit="1" customWidth="1"/>
    <col min="2311" max="2560" width="9.140625" style="600"/>
    <col min="2561" max="2561" width="5.7109375" style="600" bestFit="1" customWidth="1"/>
    <col min="2562" max="2562" width="48.5703125" style="600" customWidth="1"/>
    <col min="2563" max="2563" width="4.7109375" style="600" bestFit="1" customWidth="1"/>
    <col min="2564" max="2564" width="7" style="600" bestFit="1" customWidth="1"/>
    <col min="2565" max="2565" width="8.28515625" style="600" customWidth="1"/>
    <col min="2566" max="2566" width="10.85546875" style="600" bestFit="1" customWidth="1"/>
    <col min="2567" max="2816" width="9.140625" style="600"/>
    <col min="2817" max="2817" width="5.7109375" style="600" bestFit="1" customWidth="1"/>
    <col min="2818" max="2818" width="48.5703125" style="600" customWidth="1"/>
    <col min="2819" max="2819" width="4.7109375" style="600" bestFit="1" customWidth="1"/>
    <col min="2820" max="2820" width="7" style="600" bestFit="1" customWidth="1"/>
    <col min="2821" max="2821" width="8.28515625" style="600" customWidth="1"/>
    <col min="2822" max="2822" width="10.85546875" style="600" bestFit="1" customWidth="1"/>
    <col min="2823" max="3072" width="9.140625" style="600"/>
    <col min="3073" max="3073" width="5.7109375" style="600" bestFit="1" customWidth="1"/>
    <col min="3074" max="3074" width="48.5703125" style="600" customWidth="1"/>
    <col min="3075" max="3075" width="4.7109375" style="600" bestFit="1" customWidth="1"/>
    <col min="3076" max="3076" width="7" style="600" bestFit="1" customWidth="1"/>
    <col min="3077" max="3077" width="8.28515625" style="600" customWidth="1"/>
    <col min="3078" max="3078" width="10.85546875" style="600" bestFit="1" customWidth="1"/>
    <col min="3079" max="3328" width="9.140625" style="600"/>
    <col min="3329" max="3329" width="5.7109375" style="600" bestFit="1" customWidth="1"/>
    <col min="3330" max="3330" width="48.5703125" style="600" customWidth="1"/>
    <col min="3331" max="3331" width="4.7109375" style="600" bestFit="1" customWidth="1"/>
    <col min="3332" max="3332" width="7" style="600" bestFit="1" customWidth="1"/>
    <col min="3333" max="3333" width="8.28515625" style="600" customWidth="1"/>
    <col min="3334" max="3334" width="10.85546875" style="600" bestFit="1" customWidth="1"/>
    <col min="3335" max="3584" width="9.140625" style="600"/>
    <col min="3585" max="3585" width="5.7109375" style="600" bestFit="1" customWidth="1"/>
    <col min="3586" max="3586" width="48.5703125" style="600" customWidth="1"/>
    <col min="3587" max="3587" width="4.7109375" style="600" bestFit="1" customWidth="1"/>
    <col min="3588" max="3588" width="7" style="600" bestFit="1" customWidth="1"/>
    <col min="3589" max="3589" width="8.28515625" style="600" customWidth="1"/>
    <col min="3590" max="3590" width="10.85546875" style="600" bestFit="1" customWidth="1"/>
    <col min="3591" max="3840" width="9.140625" style="600"/>
    <col min="3841" max="3841" width="5.7109375" style="600" bestFit="1" customWidth="1"/>
    <col min="3842" max="3842" width="48.5703125" style="600" customWidth="1"/>
    <col min="3843" max="3843" width="4.7109375" style="600" bestFit="1" customWidth="1"/>
    <col min="3844" max="3844" width="7" style="600" bestFit="1" customWidth="1"/>
    <col min="3845" max="3845" width="8.28515625" style="600" customWidth="1"/>
    <col min="3846" max="3846" width="10.85546875" style="600" bestFit="1" customWidth="1"/>
    <col min="3847" max="4096" width="9.140625" style="600"/>
    <col min="4097" max="4097" width="5.7109375" style="600" bestFit="1" customWidth="1"/>
    <col min="4098" max="4098" width="48.5703125" style="600" customWidth="1"/>
    <col min="4099" max="4099" width="4.7109375" style="600" bestFit="1" customWidth="1"/>
    <col min="4100" max="4100" width="7" style="600" bestFit="1" customWidth="1"/>
    <col min="4101" max="4101" width="8.28515625" style="600" customWidth="1"/>
    <col min="4102" max="4102" width="10.85546875" style="600" bestFit="1" customWidth="1"/>
    <col min="4103" max="4352" width="9.140625" style="600"/>
    <col min="4353" max="4353" width="5.7109375" style="600" bestFit="1" customWidth="1"/>
    <col min="4354" max="4354" width="48.5703125" style="600" customWidth="1"/>
    <col min="4355" max="4355" width="4.7109375" style="600" bestFit="1" customWidth="1"/>
    <col min="4356" max="4356" width="7" style="600" bestFit="1" customWidth="1"/>
    <col min="4357" max="4357" width="8.28515625" style="600" customWidth="1"/>
    <col min="4358" max="4358" width="10.85546875" style="600" bestFit="1" customWidth="1"/>
    <col min="4359" max="4608" width="9.140625" style="600"/>
    <col min="4609" max="4609" width="5.7109375" style="600" bestFit="1" customWidth="1"/>
    <col min="4610" max="4610" width="48.5703125" style="600" customWidth="1"/>
    <col min="4611" max="4611" width="4.7109375" style="600" bestFit="1" customWidth="1"/>
    <col min="4612" max="4612" width="7" style="600" bestFit="1" customWidth="1"/>
    <col min="4613" max="4613" width="8.28515625" style="600" customWidth="1"/>
    <col min="4614" max="4614" width="10.85546875" style="600" bestFit="1" customWidth="1"/>
    <col min="4615" max="4864" width="9.140625" style="600"/>
    <col min="4865" max="4865" width="5.7109375" style="600" bestFit="1" customWidth="1"/>
    <col min="4866" max="4866" width="48.5703125" style="600" customWidth="1"/>
    <col min="4867" max="4867" width="4.7109375" style="600" bestFit="1" customWidth="1"/>
    <col min="4868" max="4868" width="7" style="600" bestFit="1" customWidth="1"/>
    <col min="4869" max="4869" width="8.28515625" style="600" customWidth="1"/>
    <col min="4870" max="4870" width="10.85546875" style="600" bestFit="1" customWidth="1"/>
    <col min="4871" max="5120" width="9.140625" style="600"/>
    <col min="5121" max="5121" width="5.7109375" style="600" bestFit="1" customWidth="1"/>
    <col min="5122" max="5122" width="48.5703125" style="600" customWidth="1"/>
    <col min="5123" max="5123" width="4.7109375" style="600" bestFit="1" customWidth="1"/>
    <col min="5124" max="5124" width="7" style="600" bestFit="1" customWidth="1"/>
    <col min="5125" max="5125" width="8.28515625" style="600" customWidth="1"/>
    <col min="5126" max="5126" width="10.85546875" style="600" bestFit="1" customWidth="1"/>
    <col min="5127" max="5376" width="9.140625" style="600"/>
    <col min="5377" max="5377" width="5.7109375" style="600" bestFit="1" customWidth="1"/>
    <col min="5378" max="5378" width="48.5703125" style="600" customWidth="1"/>
    <col min="5379" max="5379" width="4.7109375" style="600" bestFit="1" customWidth="1"/>
    <col min="5380" max="5380" width="7" style="600" bestFit="1" customWidth="1"/>
    <col min="5381" max="5381" width="8.28515625" style="600" customWidth="1"/>
    <col min="5382" max="5382" width="10.85546875" style="600" bestFit="1" customWidth="1"/>
    <col min="5383" max="5632" width="9.140625" style="600"/>
    <col min="5633" max="5633" width="5.7109375" style="600" bestFit="1" customWidth="1"/>
    <col min="5634" max="5634" width="48.5703125" style="600" customWidth="1"/>
    <col min="5635" max="5635" width="4.7109375" style="600" bestFit="1" customWidth="1"/>
    <col min="5636" max="5636" width="7" style="600" bestFit="1" customWidth="1"/>
    <col min="5637" max="5637" width="8.28515625" style="600" customWidth="1"/>
    <col min="5638" max="5638" width="10.85546875" style="600" bestFit="1" customWidth="1"/>
    <col min="5639" max="5888" width="9.140625" style="600"/>
    <col min="5889" max="5889" width="5.7109375" style="600" bestFit="1" customWidth="1"/>
    <col min="5890" max="5890" width="48.5703125" style="600" customWidth="1"/>
    <col min="5891" max="5891" width="4.7109375" style="600" bestFit="1" customWidth="1"/>
    <col min="5892" max="5892" width="7" style="600" bestFit="1" customWidth="1"/>
    <col min="5893" max="5893" width="8.28515625" style="600" customWidth="1"/>
    <col min="5894" max="5894" width="10.85546875" style="600" bestFit="1" customWidth="1"/>
    <col min="5895" max="6144" width="9.140625" style="600"/>
    <col min="6145" max="6145" width="5.7109375" style="600" bestFit="1" customWidth="1"/>
    <col min="6146" max="6146" width="48.5703125" style="600" customWidth="1"/>
    <col min="6147" max="6147" width="4.7109375" style="600" bestFit="1" customWidth="1"/>
    <col min="6148" max="6148" width="7" style="600" bestFit="1" customWidth="1"/>
    <col min="6149" max="6149" width="8.28515625" style="600" customWidth="1"/>
    <col min="6150" max="6150" width="10.85546875" style="600" bestFit="1" customWidth="1"/>
    <col min="6151" max="6400" width="9.140625" style="600"/>
    <col min="6401" max="6401" width="5.7109375" style="600" bestFit="1" customWidth="1"/>
    <col min="6402" max="6402" width="48.5703125" style="600" customWidth="1"/>
    <col min="6403" max="6403" width="4.7109375" style="600" bestFit="1" customWidth="1"/>
    <col min="6404" max="6404" width="7" style="600" bestFit="1" customWidth="1"/>
    <col min="6405" max="6405" width="8.28515625" style="600" customWidth="1"/>
    <col min="6406" max="6406" width="10.85546875" style="600" bestFit="1" customWidth="1"/>
    <col min="6407" max="6656" width="9.140625" style="600"/>
    <col min="6657" max="6657" width="5.7109375" style="600" bestFit="1" customWidth="1"/>
    <col min="6658" max="6658" width="48.5703125" style="600" customWidth="1"/>
    <col min="6659" max="6659" width="4.7109375" style="600" bestFit="1" customWidth="1"/>
    <col min="6660" max="6660" width="7" style="600" bestFit="1" customWidth="1"/>
    <col min="6661" max="6661" width="8.28515625" style="600" customWidth="1"/>
    <col min="6662" max="6662" width="10.85546875" style="600" bestFit="1" customWidth="1"/>
    <col min="6663" max="6912" width="9.140625" style="600"/>
    <col min="6913" max="6913" width="5.7109375" style="600" bestFit="1" customWidth="1"/>
    <col min="6914" max="6914" width="48.5703125" style="600" customWidth="1"/>
    <col min="6915" max="6915" width="4.7109375" style="600" bestFit="1" customWidth="1"/>
    <col min="6916" max="6916" width="7" style="600" bestFit="1" customWidth="1"/>
    <col min="6917" max="6917" width="8.28515625" style="600" customWidth="1"/>
    <col min="6918" max="6918" width="10.85546875" style="600" bestFit="1" customWidth="1"/>
    <col min="6919" max="7168" width="9.140625" style="600"/>
    <col min="7169" max="7169" width="5.7109375" style="600" bestFit="1" customWidth="1"/>
    <col min="7170" max="7170" width="48.5703125" style="600" customWidth="1"/>
    <col min="7171" max="7171" width="4.7109375" style="600" bestFit="1" customWidth="1"/>
    <col min="7172" max="7172" width="7" style="600" bestFit="1" customWidth="1"/>
    <col min="7173" max="7173" width="8.28515625" style="600" customWidth="1"/>
    <col min="7174" max="7174" width="10.85546875" style="600" bestFit="1" customWidth="1"/>
    <col min="7175" max="7424" width="9.140625" style="600"/>
    <col min="7425" max="7425" width="5.7109375" style="600" bestFit="1" customWidth="1"/>
    <col min="7426" max="7426" width="48.5703125" style="600" customWidth="1"/>
    <col min="7427" max="7427" width="4.7109375" style="600" bestFit="1" customWidth="1"/>
    <col min="7428" max="7428" width="7" style="600" bestFit="1" customWidth="1"/>
    <col min="7429" max="7429" width="8.28515625" style="600" customWidth="1"/>
    <col min="7430" max="7430" width="10.85546875" style="600" bestFit="1" customWidth="1"/>
    <col min="7431" max="7680" width="9.140625" style="600"/>
    <col min="7681" max="7681" width="5.7109375" style="600" bestFit="1" customWidth="1"/>
    <col min="7682" max="7682" width="48.5703125" style="600" customWidth="1"/>
    <col min="7683" max="7683" width="4.7109375" style="600" bestFit="1" customWidth="1"/>
    <col min="7684" max="7684" width="7" style="600" bestFit="1" customWidth="1"/>
    <col min="7685" max="7685" width="8.28515625" style="600" customWidth="1"/>
    <col min="7686" max="7686" width="10.85546875" style="600" bestFit="1" customWidth="1"/>
    <col min="7687" max="7936" width="9.140625" style="600"/>
    <col min="7937" max="7937" width="5.7109375" style="600" bestFit="1" customWidth="1"/>
    <col min="7938" max="7938" width="48.5703125" style="600" customWidth="1"/>
    <col min="7939" max="7939" width="4.7109375" style="600" bestFit="1" customWidth="1"/>
    <col min="7940" max="7940" width="7" style="600" bestFit="1" customWidth="1"/>
    <col min="7941" max="7941" width="8.28515625" style="600" customWidth="1"/>
    <col min="7942" max="7942" width="10.85546875" style="600" bestFit="1" customWidth="1"/>
    <col min="7943" max="8192" width="9.140625" style="600"/>
    <col min="8193" max="8193" width="5.7109375" style="600" bestFit="1" customWidth="1"/>
    <col min="8194" max="8194" width="48.5703125" style="600" customWidth="1"/>
    <col min="8195" max="8195" width="4.7109375" style="600" bestFit="1" customWidth="1"/>
    <col min="8196" max="8196" width="7" style="600" bestFit="1" customWidth="1"/>
    <col min="8197" max="8197" width="8.28515625" style="600" customWidth="1"/>
    <col min="8198" max="8198" width="10.85546875" style="600" bestFit="1" customWidth="1"/>
    <col min="8199" max="8448" width="9.140625" style="600"/>
    <col min="8449" max="8449" width="5.7109375" style="600" bestFit="1" customWidth="1"/>
    <col min="8450" max="8450" width="48.5703125" style="600" customWidth="1"/>
    <col min="8451" max="8451" width="4.7109375" style="600" bestFit="1" customWidth="1"/>
    <col min="8452" max="8452" width="7" style="600" bestFit="1" customWidth="1"/>
    <col min="8453" max="8453" width="8.28515625" style="600" customWidth="1"/>
    <col min="8454" max="8454" width="10.85546875" style="600" bestFit="1" customWidth="1"/>
    <col min="8455" max="8704" width="9.140625" style="600"/>
    <col min="8705" max="8705" width="5.7109375" style="600" bestFit="1" customWidth="1"/>
    <col min="8706" max="8706" width="48.5703125" style="600" customWidth="1"/>
    <col min="8707" max="8707" width="4.7109375" style="600" bestFit="1" customWidth="1"/>
    <col min="8708" max="8708" width="7" style="600" bestFit="1" customWidth="1"/>
    <col min="8709" max="8709" width="8.28515625" style="600" customWidth="1"/>
    <col min="8710" max="8710" width="10.85546875" style="600" bestFit="1" customWidth="1"/>
    <col min="8711" max="8960" width="9.140625" style="600"/>
    <col min="8961" max="8961" width="5.7109375" style="600" bestFit="1" customWidth="1"/>
    <col min="8962" max="8962" width="48.5703125" style="600" customWidth="1"/>
    <col min="8963" max="8963" width="4.7109375" style="600" bestFit="1" customWidth="1"/>
    <col min="8964" max="8964" width="7" style="600" bestFit="1" customWidth="1"/>
    <col min="8965" max="8965" width="8.28515625" style="600" customWidth="1"/>
    <col min="8966" max="8966" width="10.85546875" style="600" bestFit="1" customWidth="1"/>
    <col min="8967" max="9216" width="9.140625" style="600"/>
    <col min="9217" max="9217" width="5.7109375" style="600" bestFit="1" customWidth="1"/>
    <col min="9218" max="9218" width="48.5703125" style="600" customWidth="1"/>
    <col min="9219" max="9219" width="4.7109375" style="600" bestFit="1" customWidth="1"/>
    <col min="9220" max="9220" width="7" style="600" bestFit="1" customWidth="1"/>
    <col min="9221" max="9221" width="8.28515625" style="600" customWidth="1"/>
    <col min="9222" max="9222" width="10.85546875" style="600" bestFit="1" customWidth="1"/>
    <col min="9223" max="9472" width="9.140625" style="600"/>
    <col min="9473" max="9473" width="5.7109375" style="600" bestFit="1" customWidth="1"/>
    <col min="9474" max="9474" width="48.5703125" style="600" customWidth="1"/>
    <col min="9475" max="9475" width="4.7109375" style="600" bestFit="1" customWidth="1"/>
    <col min="9476" max="9476" width="7" style="600" bestFit="1" customWidth="1"/>
    <col min="9477" max="9477" width="8.28515625" style="600" customWidth="1"/>
    <col min="9478" max="9478" width="10.85546875" style="600" bestFit="1" customWidth="1"/>
    <col min="9479" max="9728" width="9.140625" style="600"/>
    <col min="9729" max="9729" width="5.7109375" style="600" bestFit="1" customWidth="1"/>
    <col min="9730" max="9730" width="48.5703125" style="600" customWidth="1"/>
    <col min="9731" max="9731" width="4.7109375" style="600" bestFit="1" customWidth="1"/>
    <col min="9732" max="9732" width="7" style="600" bestFit="1" customWidth="1"/>
    <col min="9733" max="9733" width="8.28515625" style="600" customWidth="1"/>
    <col min="9734" max="9734" width="10.85546875" style="600" bestFit="1" customWidth="1"/>
    <col min="9735" max="9984" width="9.140625" style="600"/>
    <col min="9985" max="9985" width="5.7109375" style="600" bestFit="1" customWidth="1"/>
    <col min="9986" max="9986" width="48.5703125" style="600" customWidth="1"/>
    <col min="9987" max="9987" width="4.7109375" style="600" bestFit="1" customWidth="1"/>
    <col min="9988" max="9988" width="7" style="600" bestFit="1" customWidth="1"/>
    <col min="9989" max="9989" width="8.28515625" style="600" customWidth="1"/>
    <col min="9990" max="9990" width="10.85546875" style="600" bestFit="1" customWidth="1"/>
    <col min="9991" max="10240" width="9.140625" style="600"/>
    <col min="10241" max="10241" width="5.7109375" style="600" bestFit="1" customWidth="1"/>
    <col min="10242" max="10242" width="48.5703125" style="600" customWidth="1"/>
    <col min="10243" max="10243" width="4.7109375" style="600" bestFit="1" customWidth="1"/>
    <col min="10244" max="10244" width="7" style="600" bestFit="1" customWidth="1"/>
    <col min="10245" max="10245" width="8.28515625" style="600" customWidth="1"/>
    <col min="10246" max="10246" width="10.85546875" style="600" bestFit="1" customWidth="1"/>
    <col min="10247" max="10496" width="9.140625" style="600"/>
    <col min="10497" max="10497" width="5.7109375" style="600" bestFit="1" customWidth="1"/>
    <col min="10498" max="10498" width="48.5703125" style="600" customWidth="1"/>
    <col min="10499" max="10499" width="4.7109375" style="600" bestFit="1" customWidth="1"/>
    <col min="10500" max="10500" width="7" style="600" bestFit="1" customWidth="1"/>
    <col min="10501" max="10501" width="8.28515625" style="600" customWidth="1"/>
    <col min="10502" max="10502" width="10.85546875" style="600" bestFit="1" customWidth="1"/>
    <col min="10503" max="10752" width="9.140625" style="600"/>
    <col min="10753" max="10753" width="5.7109375" style="600" bestFit="1" customWidth="1"/>
    <col min="10754" max="10754" width="48.5703125" style="600" customWidth="1"/>
    <col min="10755" max="10755" width="4.7109375" style="600" bestFit="1" customWidth="1"/>
    <col min="10756" max="10756" width="7" style="600" bestFit="1" customWidth="1"/>
    <col min="10757" max="10757" width="8.28515625" style="600" customWidth="1"/>
    <col min="10758" max="10758" width="10.85546875" style="600" bestFit="1" customWidth="1"/>
    <col min="10759" max="11008" width="9.140625" style="600"/>
    <col min="11009" max="11009" width="5.7109375" style="600" bestFit="1" customWidth="1"/>
    <col min="11010" max="11010" width="48.5703125" style="600" customWidth="1"/>
    <col min="11011" max="11011" width="4.7109375" style="600" bestFit="1" customWidth="1"/>
    <col min="11012" max="11012" width="7" style="600" bestFit="1" customWidth="1"/>
    <col min="11013" max="11013" width="8.28515625" style="600" customWidth="1"/>
    <col min="11014" max="11014" width="10.85546875" style="600" bestFit="1" customWidth="1"/>
    <col min="11015" max="11264" width="9.140625" style="600"/>
    <col min="11265" max="11265" width="5.7109375" style="600" bestFit="1" customWidth="1"/>
    <col min="11266" max="11266" width="48.5703125" style="600" customWidth="1"/>
    <col min="11267" max="11267" width="4.7109375" style="600" bestFit="1" customWidth="1"/>
    <col min="11268" max="11268" width="7" style="600" bestFit="1" customWidth="1"/>
    <col min="11269" max="11269" width="8.28515625" style="600" customWidth="1"/>
    <col min="11270" max="11270" width="10.85546875" style="600" bestFit="1" customWidth="1"/>
    <col min="11271" max="11520" width="9.140625" style="600"/>
    <col min="11521" max="11521" width="5.7109375" style="600" bestFit="1" customWidth="1"/>
    <col min="11522" max="11522" width="48.5703125" style="600" customWidth="1"/>
    <col min="11523" max="11523" width="4.7109375" style="600" bestFit="1" customWidth="1"/>
    <col min="11524" max="11524" width="7" style="600" bestFit="1" customWidth="1"/>
    <col min="11525" max="11525" width="8.28515625" style="600" customWidth="1"/>
    <col min="11526" max="11526" width="10.85546875" style="600" bestFit="1" customWidth="1"/>
    <col min="11527" max="11776" width="9.140625" style="600"/>
    <col min="11777" max="11777" width="5.7109375" style="600" bestFit="1" customWidth="1"/>
    <col min="11778" max="11778" width="48.5703125" style="600" customWidth="1"/>
    <col min="11779" max="11779" width="4.7109375" style="600" bestFit="1" customWidth="1"/>
    <col min="11780" max="11780" width="7" style="600" bestFit="1" customWidth="1"/>
    <col min="11781" max="11781" width="8.28515625" style="600" customWidth="1"/>
    <col min="11782" max="11782" width="10.85546875" style="600" bestFit="1" customWidth="1"/>
    <col min="11783" max="12032" width="9.140625" style="600"/>
    <col min="12033" max="12033" width="5.7109375" style="600" bestFit="1" customWidth="1"/>
    <col min="12034" max="12034" width="48.5703125" style="600" customWidth="1"/>
    <col min="12035" max="12035" width="4.7109375" style="600" bestFit="1" customWidth="1"/>
    <col min="12036" max="12036" width="7" style="600" bestFit="1" customWidth="1"/>
    <col min="12037" max="12037" width="8.28515625" style="600" customWidth="1"/>
    <col min="12038" max="12038" width="10.85546875" style="600" bestFit="1" customWidth="1"/>
    <col min="12039" max="12288" width="9.140625" style="600"/>
    <col min="12289" max="12289" width="5.7109375" style="600" bestFit="1" customWidth="1"/>
    <col min="12290" max="12290" width="48.5703125" style="600" customWidth="1"/>
    <col min="12291" max="12291" width="4.7109375" style="600" bestFit="1" customWidth="1"/>
    <col min="12292" max="12292" width="7" style="600" bestFit="1" customWidth="1"/>
    <col min="12293" max="12293" width="8.28515625" style="600" customWidth="1"/>
    <col min="12294" max="12294" width="10.85546875" style="600" bestFit="1" customWidth="1"/>
    <col min="12295" max="12544" width="9.140625" style="600"/>
    <col min="12545" max="12545" width="5.7109375" style="600" bestFit="1" customWidth="1"/>
    <col min="12546" max="12546" width="48.5703125" style="600" customWidth="1"/>
    <col min="12547" max="12547" width="4.7109375" style="600" bestFit="1" customWidth="1"/>
    <col min="12548" max="12548" width="7" style="600" bestFit="1" customWidth="1"/>
    <col min="12549" max="12549" width="8.28515625" style="600" customWidth="1"/>
    <col min="12550" max="12550" width="10.85546875" style="600" bestFit="1" customWidth="1"/>
    <col min="12551" max="12800" width="9.140625" style="600"/>
    <col min="12801" max="12801" width="5.7109375" style="600" bestFit="1" customWidth="1"/>
    <col min="12802" max="12802" width="48.5703125" style="600" customWidth="1"/>
    <col min="12803" max="12803" width="4.7109375" style="600" bestFit="1" customWidth="1"/>
    <col min="12804" max="12804" width="7" style="600" bestFit="1" customWidth="1"/>
    <col min="12805" max="12805" width="8.28515625" style="600" customWidth="1"/>
    <col min="12806" max="12806" width="10.85546875" style="600" bestFit="1" customWidth="1"/>
    <col min="12807" max="13056" width="9.140625" style="600"/>
    <col min="13057" max="13057" width="5.7109375" style="600" bestFit="1" customWidth="1"/>
    <col min="13058" max="13058" width="48.5703125" style="600" customWidth="1"/>
    <col min="13059" max="13059" width="4.7109375" style="600" bestFit="1" customWidth="1"/>
    <col min="13060" max="13060" width="7" style="600" bestFit="1" customWidth="1"/>
    <col min="13061" max="13061" width="8.28515625" style="600" customWidth="1"/>
    <col min="13062" max="13062" width="10.85546875" style="600" bestFit="1" customWidth="1"/>
    <col min="13063" max="13312" width="9.140625" style="600"/>
    <col min="13313" max="13313" width="5.7109375" style="600" bestFit="1" customWidth="1"/>
    <col min="13314" max="13314" width="48.5703125" style="600" customWidth="1"/>
    <col min="13315" max="13315" width="4.7109375" style="600" bestFit="1" customWidth="1"/>
    <col min="13316" max="13316" width="7" style="600" bestFit="1" customWidth="1"/>
    <col min="13317" max="13317" width="8.28515625" style="600" customWidth="1"/>
    <col min="13318" max="13318" width="10.85546875" style="600" bestFit="1" customWidth="1"/>
    <col min="13319" max="13568" width="9.140625" style="600"/>
    <col min="13569" max="13569" width="5.7109375" style="600" bestFit="1" customWidth="1"/>
    <col min="13570" max="13570" width="48.5703125" style="600" customWidth="1"/>
    <col min="13571" max="13571" width="4.7109375" style="600" bestFit="1" customWidth="1"/>
    <col min="13572" max="13572" width="7" style="600" bestFit="1" customWidth="1"/>
    <col min="13573" max="13573" width="8.28515625" style="600" customWidth="1"/>
    <col min="13574" max="13574" width="10.85546875" style="600" bestFit="1" customWidth="1"/>
    <col min="13575" max="13824" width="9.140625" style="600"/>
    <col min="13825" max="13825" width="5.7109375" style="600" bestFit="1" customWidth="1"/>
    <col min="13826" max="13826" width="48.5703125" style="600" customWidth="1"/>
    <col min="13827" max="13827" width="4.7109375" style="600" bestFit="1" customWidth="1"/>
    <col min="13828" max="13828" width="7" style="600" bestFit="1" customWidth="1"/>
    <col min="13829" max="13829" width="8.28515625" style="600" customWidth="1"/>
    <col min="13830" max="13830" width="10.85546875" style="600" bestFit="1" customWidth="1"/>
    <col min="13831" max="14080" width="9.140625" style="600"/>
    <col min="14081" max="14081" width="5.7109375" style="600" bestFit="1" customWidth="1"/>
    <col min="14082" max="14082" width="48.5703125" style="600" customWidth="1"/>
    <col min="14083" max="14083" width="4.7109375" style="600" bestFit="1" customWidth="1"/>
    <col min="14084" max="14084" width="7" style="600" bestFit="1" customWidth="1"/>
    <col min="14085" max="14085" width="8.28515625" style="600" customWidth="1"/>
    <col min="14086" max="14086" width="10.85546875" style="600" bestFit="1" customWidth="1"/>
    <col min="14087" max="14336" width="9.140625" style="600"/>
    <col min="14337" max="14337" width="5.7109375" style="600" bestFit="1" customWidth="1"/>
    <col min="14338" max="14338" width="48.5703125" style="600" customWidth="1"/>
    <col min="14339" max="14339" width="4.7109375" style="600" bestFit="1" customWidth="1"/>
    <col min="14340" max="14340" width="7" style="600" bestFit="1" customWidth="1"/>
    <col min="14341" max="14341" width="8.28515625" style="600" customWidth="1"/>
    <col min="14342" max="14342" width="10.85546875" style="600" bestFit="1" customWidth="1"/>
    <col min="14343" max="14592" width="9.140625" style="600"/>
    <col min="14593" max="14593" width="5.7109375" style="600" bestFit="1" customWidth="1"/>
    <col min="14594" max="14594" width="48.5703125" style="600" customWidth="1"/>
    <col min="14595" max="14595" width="4.7109375" style="600" bestFit="1" customWidth="1"/>
    <col min="14596" max="14596" width="7" style="600" bestFit="1" customWidth="1"/>
    <col min="14597" max="14597" width="8.28515625" style="600" customWidth="1"/>
    <col min="14598" max="14598" width="10.85546875" style="600" bestFit="1" customWidth="1"/>
    <col min="14599" max="14848" width="9.140625" style="600"/>
    <col min="14849" max="14849" width="5.7109375" style="600" bestFit="1" customWidth="1"/>
    <col min="14850" max="14850" width="48.5703125" style="600" customWidth="1"/>
    <col min="14851" max="14851" width="4.7109375" style="600" bestFit="1" customWidth="1"/>
    <col min="14852" max="14852" width="7" style="600" bestFit="1" customWidth="1"/>
    <col min="14853" max="14853" width="8.28515625" style="600" customWidth="1"/>
    <col min="14854" max="14854" width="10.85546875" style="600" bestFit="1" customWidth="1"/>
    <col min="14855" max="15104" width="9.140625" style="600"/>
    <col min="15105" max="15105" width="5.7109375" style="600" bestFit="1" customWidth="1"/>
    <col min="15106" max="15106" width="48.5703125" style="600" customWidth="1"/>
    <col min="15107" max="15107" width="4.7109375" style="600" bestFit="1" customWidth="1"/>
    <col min="15108" max="15108" width="7" style="600" bestFit="1" customWidth="1"/>
    <col min="15109" max="15109" width="8.28515625" style="600" customWidth="1"/>
    <col min="15110" max="15110" width="10.85546875" style="600" bestFit="1" customWidth="1"/>
    <col min="15111" max="15360" width="9.140625" style="600"/>
    <col min="15361" max="15361" width="5.7109375" style="600" bestFit="1" customWidth="1"/>
    <col min="15362" max="15362" width="48.5703125" style="600" customWidth="1"/>
    <col min="15363" max="15363" width="4.7109375" style="600" bestFit="1" customWidth="1"/>
    <col min="15364" max="15364" width="7" style="600" bestFit="1" customWidth="1"/>
    <col min="15365" max="15365" width="8.28515625" style="600" customWidth="1"/>
    <col min="15366" max="15366" width="10.85546875" style="600" bestFit="1" customWidth="1"/>
    <col min="15367" max="15616" width="9.140625" style="600"/>
    <col min="15617" max="15617" width="5.7109375" style="600" bestFit="1" customWidth="1"/>
    <col min="15618" max="15618" width="48.5703125" style="600" customWidth="1"/>
    <col min="15619" max="15619" width="4.7109375" style="600" bestFit="1" customWidth="1"/>
    <col min="15620" max="15620" width="7" style="600" bestFit="1" customWidth="1"/>
    <col min="15621" max="15621" width="8.28515625" style="600" customWidth="1"/>
    <col min="15622" max="15622" width="10.85546875" style="600" bestFit="1" customWidth="1"/>
    <col min="15623" max="15872" width="9.140625" style="600"/>
    <col min="15873" max="15873" width="5.7109375" style="600" bestFit="1" customWidth="1"/>
    <col min="15874" max="15874" width="48.5703125" style="600" customWidth="1"/>
    <col min="15875" max="15875" width="4.7109375" style="600" bestFit="1" customWidth="1"/>
    <col min="15876" max="15876" width="7" style="600" bestFit="1" customWidth="1"/>
    <col min="15877" max="15877" width="8.28515625" style="600" customWidth="1"/>
    <col min="15878" max="15878" width="10.85546875" style="600" bestFit="1" customWidth="1"/>
    <col min="15879" max="16128" width="9.140625" style="600"/>
    <col min="16129" max="16129" width="5.7109375" style="600" bestFit="1" customWidth="1"/>
    <col min="16130" max="16130" width="48.5703125" style="600" customWidth="1"/>
    <col min="16131" max="16131" width="4.7109375" style="600" bestFit="1" customWidth="1"/>
    <col min="16132" max="16132" width="7" style="600" bestFit="1" customWidth="1"/>
    <col min="16133" max="16133" width="8.28515625" style="600" customWidth="1"/>
    <col min="16134" max="16134" width="10.85546875" style="600" bestFit="1" customWidth="1"/>
    <col min="16135" max="16384" width="9.140625" style="600"/>
  </cols>
  <sheetData>
    <row r="1" spans="1:6" s="597" customFormat="1" ht="49.5">
      <c r="A1" s="616" t="s">
        <v>378</v>
      </c>
      <c r="B1" s="617" t="s">
        <v>379</v>
      </c>
      <c r="C1" s="618" t="s">
        <v>380</v>
      </c>
      <c r="D1" s="619" t="s">
        <v>478</v>
      </c>
      <c r="E1" s="662" t="s">
        <v>381</v>
      </c>
      <c r="F1" s="621" t="s">
        <v>382</v>
      </c>
    </row>
    <row r="2" spans="1:6" s="597" customFormat="1">
      <c r="A2" s="623"/>
      <c r="B2" s="652"/>
      <c r="C2" s="640"/>
      <c r="D2" s="653"/>
      <c r="E2" s="669"/>
      <c r="F2" s="655"/>
    </row>
    <row r="3" spans="1:6" s="597" customFormat="1">
      <c r="A3" s="615"/>
      <c r="B3" s="670" t="s">
        <v>504</v>
      </c>
      <c r="C3" s="671"/>
      <c r="D3" s="671"/>
      <c r="E3" s="672"/>
      <c r="F3" s="349"/>
    </row>
    <row r="4" spans="1:6" s="597" customFormat="1">
      <c r="A4" s="615"/>
      <c r="B4" s="670"/>
      <c r="C4" s="671"/>
      <c r="D4" s="671"/>
      <c r="E4" s="672"/>
      <c r="F4" s="349"/>
    </row>
    <row r="5" spans="1:6" s="597" customFormat="1">
      <c r="A5" s="615"/>
      <c r="B5" s="615" t="s">
        <v>505</v>
      </c>
      <c r="C5" s="671"/>
      <c r="D5" s="671"/>
      <c r="E5" s="672"/>
      <c r="F5" s="349"/>
    </row>
    <row r="6" spans="1:6" s="597" customFormat="1" ht="66">
      <c r="A6" s="615"/>
      <c r="B6" s="656" t="s">
        <v>506</v>
      </c>
      <c r="C6" s="671"/>
      <c r="D6" s="671"/>
      <c r="E6" s="672"/>
      <c r="F6" s="349"/>
    </row>
    <row r="7" spans="1:6" s="597" customFormat="1">
      <c r="A7" s="615"/>
      <c r="B7" s="656" t="s">
        <v>507</v>
      </c>
      <c r="C7" s="671"/>
      <c r="D7" s="671"/>
      <c r="E7" s="672"/>
      <c r="F7" s="349"/>
    </row>
    <row r="8" spans="1:6" s="597" customFormat="1">
      <c r="A8" s="615"/>
      <c r="B8" s="656" t="s">
        <v>508</v>
      </c>
      <c r="C8" s="671"/>
      <c r="D8" s="671"/>
      <c r="E8" s="672"/>
      <c r="F8" s="349"/>
    </row>
    <row r="9" spans="1:6" s="597" customFormat="1" ht="33">
      <c r="A9" s="615"/>
      <c r="B9" s="615" t="s">
        <v>509</v>
      </c>
      <c r="C9" s="671"/>
      <c r="D9" s="671"/>
      <c r="E9" s="672"/>
      <c r="F9" s="349"/>
    </row>
    <row r="10" spans="1:6" s="597" customFormat="1" ht="66">
      <c r="A10" s="615"/>
      <c r="B10" s="656" t="s">
        <v>510</v>
      </c>
      <c r="C10" s="671"/>
      <c r="D10" s="671"/>
      <c r="E10" s="672"/>
      <c r="F10" s="349"/>
    </row>
    <row r="11" spans="1:6" s="597" customFormat="1">
      <c r="A11" s="615"/>
      <c r="B11" s="656" t="s">
        <v>511</v>
      </c>
      <c r="C11" s="671"/>
      <c r="D11" s="671"/>
      <c r="E11" s="672"/>
      <c r="F11" s="349"/>
    </row>
    <row r="12" spans="1:6" s="597" customFormat="1" ht="66">
      <c r="A12" s="615"/>
      <c r="B12" s="656" t="s">
        <v>512</v>
      </c>
      <c r="C12" s="671"/>
      <c r="D12" s="671"/>
      <c r="E12" s="672"/>
      <c r="F12" s="349"/>
    </row>
    <row r="13" spans="1:6" s="597" customFormat="1" ht="49.5">
      <c r="A13" s="615"/>
      <c r="B13" s="656" t="s">
        <v>513</v>
      </c>
      <c r="C13" s="671"/>
      <c r="D13" s="671"/>
      <c r="E13" s="672"/>
      <c r="F13" s="349"/>
    </row>
    <row r="14" spans="1:6" s="597" customFormat="1" ht="33">
      <c r="A14" s="615"/>
      <c r="B14" s="656" t="s">
        <v>514</v>
      </c>
      <c r="C14" s="671"/>
      <c r="D14" s="671"/>
      <c r="E14" s="672"/>
      <c r="F14" s="349"/>
    </row>
    <row r="15" spans="1:6" s="597" customFormat="1" ht="33">
      <c r="A15" s="615"/>
      <c r="B15" s="656" t="s">
        <v>515</v>
      </c>
      <c r="C15" s="671"/>
      <c r="D15" s="671"/>
      <c r="E15" s="672"/>
      <c r="F15" s="349"/>
    </row>
    <row r="16" spans="1:6" s="597" customFormat="1">
      <c r="A16" s="615"/>
      <c r="B16" s="656" t="s">
        <v>511</v>
      </c>
      <c r="C16" s="671"/>
      <c r="D16" s="671"/>
      <c r="E16" s="672"/>
      <c r="F16" s="349"/>
    </row>
    <row r="17" spans="1:6" s="597" customFormat="1" ht="33">
      <c r="A17" s="615"/>
      <c r="B17" s="656" t="s">
        <v>516</v>
      </c>
      <c r="C17" s="671"/>
      <c r="D17" s="671"/>
      <c r="E17" s="672"/>
      <c r="F17" s="349"/>
    </row>
    <row r="18" spans="1:6" s="597" customFormat="1">
      <c r="A18" s="615"/>
      <c r="B18" s="656" t="s">
        <v>517</v>
      </c>
      <c r="C18" s="671"/>
      <c r="D18" s="671"/>
      <c r="E18" s="672"/>
      <c r="F18" s="349"/>
    </row>
    <row r="19" spans="1:6" s="597" customFormat="1">
      <c r="A19" s="615"/>
      <c r="B19" s="656" t="s">
        <v>396</v>
      </c>
      <c r="C19" s="671"/>
      <c r="D19" s="671"/>
      <c r="E19" s="672"/>
      <c r="F19" s="349"/>
    </row>
    <row r="20" spans="1:6" s="597" customFormat="1">
      <c r="A20" s="615"/>
      <c r="B20" s="656" t="s">
        <v>363</v>
      </c>
      <c r="C20" s="671"/>
      <c r="D20" s="671"/>
      <c r="E20" s="672"/>
      <c r="F20" s="349"/>
    </row>
    <row r="21" spans="1:6" s="597" customFormat="1">
      <c r="A21" s="615"/>
      <c r="B21" s="656" t="s">
        <v>450</v>
      </c>
      <c r="C21" s="671"/>
      <c r="D21" s="671"/>
      <c r="E21" s="672"/>
      <c r="F21" s="349"/>
    </row>
    <row r="22" spans="1:6" s="597" customFormat="1">
      <c r="A22" s="615"/>
      <c r="B22" s="656" t="s">
        <v>518</v>
      </c>
      <c r="C22" s="671"/>
      <c r="D22" s="671"/>
      <c r="E22" s="672"/>
      <c r="F22" s="349"/>
    </row>
    <row r="23" spans="1:6" s="597" customFormat="1" ht="33">
      <c r="A23" s="615"/>
      <c r="B23" s="656" t="s">
        <v>519</v>
      </c>
      <c r="C23" s="671"/>
      <c r="D23" s="671"/>
      <c r="E23" s="672"/>
      <c r="F23" s="349"/>
    </row>
    <row r="24" spans="1:6" s="597" customFormat="1">
      <c r="A24" s="615"/>
      <c r="B24" s="656" t="s">
        <v>520</v>
      </c>
      <c r="C24" s="671"/>
      <c r="D24" s="671"/>
      <c r="E24" s="672"/>
      <c r="F24" s="349"/>
    </row>
    <row r="25" spans="1:6" s="597" customFormat="1">
      <c r="A25" s="615"/>
      <c r="B25" s="656"/>
      <c r="C25" s="671"/>
      <c r="D25" s="671"/>
      <c r="E25" s="672"/>
      <c r="F25" s="349"/>
    </row>
    <row r="26" spans="1:6" s="597" customFormat="1">
      <c r="A26" s="615"/>
      <c r="B26" s="673"/>
      <c r="C26" s="671"/>
      <c r="D26" s="671"/>
      <c r="E26" s="672"/>
      <c r="F26" s="349"/>
    </row>
    <row r="27" spans="1:6" s="570" customFormat="1">
      <c r="A27" s="615" t="s">
        <v>521</v>
      </c>
      <c r="B27" s="656" t="s">
        <v>787</v>
      </c>
      <c r="C27" s="674"/>
      <c r="D27" s="674"/>
      <c r="E27" s="675"/>
      <c r="F27" s="676"/>
    </row>
    <row r="28" spans="1:6" s="570" customFormat="1">
      <c r="A28" s="677"/>
      <c r="B28" s="656" t="s">
        <v>524</v>
      </c>
      <c r="C28" s="674"/>
      <c r="D28" s="674"/>
      <c r="E28" s="675"/>
      <c r="F28" s="676"/>
    </row>
    <row r="29" spans="1:6" s="570" customFormat="1">
      <c r="A29" s="677"/>
      <c r="B29" s="656" t="s">
        <v>525</v>
      </c>
      <c r="C29" s="674"/>
      <c r="D29" s="674"/>
      <c r="E29" s="675"/>
      <c r="F29" s="676"/>
    </row>
    <row r="30" spans="1:6" s="570" customFormat="1">
      <c r="A30" s="677"/>
      <c r="B30" s="656" t="s">
        <v>788</v>
      </c>
      <c r="C30" s="674"/>
      <c r="D30" s="674"/>
      <c r="E30" s="675"/>
      <c r="F30" s="676"/>
    </row>
    <row r="31" spans="1:6" s="570" customFormat="1">
      <c r="A31" s="677"/>
      <c r="B31" s="656" t="s">
        <v>527</v>
      </c>
      <c r="C31" s="674"/>
      <c r="D31" s="674"/>
      <c r="E31" s="675"/>
      <c r="F31" s="676"/>
    </row>
    <row r="32" spans="1:6" s="570" customFormat="1">
      <c r="A32" s="677"/>
      <c r="B32" s="656" t="s">
        <v>789</v>
      </c>
      <c r="C32" s="674"/>
      <c r="D32" s="674"/>
      <c r="E32" s="675"/>
      <c r="F32" s="676"/>
    </row>
    <row r="33" spans="1:6" s="570" customFormat="1">
      <c r="A33" s="677"/>
      <c r="B33" s="656" t="s">
        <v>790</v>
      </c>
      <c r="C33" s="674"/>
      <c r="D33" s="674"/>
      <c r="E33" s="675"/>
      <c r="F33" s="676"/>
    </row>
    <row r="34" spans="1:6" s="570" customFormat="1">
      <c r="A34" s="677"/>
      <c r="B34" s="656" t="s">
        <v>529</v>
      </c>
      <c r="C34" s="674"/>
      <c r="D34" s="674"/>
      <c r="E34" s="675"/>
      <c r="F34" s="676"/>
    </row>
    <row r="35" spans="1:6" s="570" customFormat="1">
      <c r="A35" s="677"/>
      <c r="B35" s="656" t="s">
        <v>530</v>
      </c>
      <c r="C35" s="674"/>
      <c r="D35" s="674"/>
      <c r="E35" s="675"/>
      <c r="F35" s="676"/>
    </row>
    <row r="36" spans="1:6" s="570" customFormat="1" ht="33">
      <c r="A36" s="677"/>
      <c r="B36" s="656" t="s">
        <v>791</v>
      </c>
      <c r="C36" s="674"/>
      <c r="D36" s="674"/>
      <c r="E36" s="675"/>
      <c r="F36" s="676"/>
    </row>
    <row r="37" spans="1:6" s="597" customFormat="1">
      <c r="A37" s="615"/>
      <c r="B37" s="656" t="s">
        <v>531</v>
      </c>
      <c r="C37" s="671" t="s">
        <v>179</v>
      </c>
      <c r="D37" s="671">
        <v>70</v>
      </c>
      <c r="E37" s="666"/>
      <c r="F37" s="271">
        <f>D37*E37</f>
        <v>0</v>
      </c>
    </row>
    <row r="38" spans="1:6" s="597" customFormat="1">
      <c r="A38" s="615"/>
      <c r="B38" s="673"/>
      <c r="C38" s="671"/>
      <c r="D38" s="671"/>
      <c r="E38" s="672"/>
      <c r="F38" s="349"/>
    </row>
    <row r="39" spans="1:6" s="597" customFormat="1">
      <c r="A39" s="615"/>
      <c r="B39" s="673"/>
      <c r="C39" s="671"/>
      <c r="D39" s="671"/>
      <c r="E39" s="672"/>
      <c r="F39" s="349"/>
    </row>
    <row r="40" spans="1:6" s="597" customFormat="1" ht="33">
      <c r="A40" s="615" t="s">
        <v>532</v>
      </c>
      <c r="B40" s="656" t="s">
        <v>792</v>
      </c>
      <c r="C40" s="671"/>
      <c r="D40" s="671"/>
      <c r="E40" s="672"/>
      <c r="F40" s="349"/>
    </row>
    <row r="41" spans="1:6" s="597" customFormat="1" ht="33">
      <c r="A41" s="615"/>
      <c r="B41" s="656" t="s">
        <v>793</v>
      </c>
      <c r="C41" s="671"/>
      <c r="D41" s="671"/>
      <c r="E41" s="672"/>
      <c r="F41" s="349"/>
    </row>
    <row r="42" spans="1:6" s="597" customFormat="1">
      <c r="A42" s="615"/>
      <c r="B42" s="656" t="s">
        <v>524</v>
      </c>
      <c r="C42" s="671"/>
      <c r="D42" s="671"/>
      <c r="E42" s="672"/>
      <c r="F42" s="349"/>
    </row>
    <row r="43" spans="1:6" s="597" customFormat="1">
      <c r="A43" s="615"/>
      <c r="B43" s="656" t="s">
        <v>525</v>
      </c>
      <c r="C43" s="671"/>
      <c r="D43" s="671"/>
      <c r="E43" s="672"/>
      <c r="F43" s="349"/>
    </row>
    <row r="44" spans="1:6" s="597" customFormat="1" ht="33">
      <c r="A44" s="615"/>
      <c r="B44" s="656" t="s">
        <v>794</v>
      </c>
      <c r="C44" s="671"/>
      <c r="D44" s="671"/>
      <c r="E44" s="672"/>
      <c r="F44" s="349"/>
    </row>
    <row r="45" spans="1:6" s="597" customFormat="1">
      <c r="A45" s="615"/>
      <c r="B45" s="656" t="s">
        <v>527</v>
      </c>
      <c r="C45" s="671"/>
      <c r="D45" s="671"/>
      <c r="E45" s="672"/>
      <c r="F45" s="349"/>
    </row>
    <row r="46" spans="1:6" s="597" customFormat="1">
      <c r="A46" s="615"/>
      <c r="B46" s="656" t="s">
        <v>795</v>
      </c>
      <c r="C46" s="671"/>
      <c r="D46" s="671"/>
      <c r="E46" s="672"/>
      <c r="F46" s="349"/>
    </row>
    <row r="47" spans="1:6" s="597" customFormat="1">
      <c r="A47" s="615"/>
      <c r="B47" s="656" t="s">
        <v>529</v>
      </c>
      <c r="C47" s="671"/>
      <c r="D47" s="671"/>
      <c r="E47" s="672"/>
      <c r="F47" s="349"/>
    </row>
    <row r="48" spans="1:6" s="597" customFormat="1">
      <c r="A48" s="615"/>
      <c r="B48" s="656" t="s">
        <v>530</v>
      </c>
      <c r="C48" s="671"/>
      <c r="D48" s="671"/>
      <c r="E48" s="672"/>
      <c r="F48" s="349"/>
    </row>
    <row r="49" spans="1:6" s="597" customFormat="1">
      <c r="A49" s="615"/>
      <c r="B49" s="656" t="s">
        <v>531</v>
      </c>
      <c r="C49" s="671" t="s">
        <v>179</v>
      </c>
      <c r="D49" s="671">
        <v>18.5</v>
      </c>
      <c r="E49" s="666"/>
      <c r="F49" s="271">
        <f>D49*E49</f>
        <v>0</v>
      </c>
    </row>
    <row r="50" spans="1:6" s="597" customFormat="1">
      <c r="A50" s="615"/>
      <c r="B50" s="673"/>
      <c r="C50" s="671"/>
      <c r="D50" s="671"/>
      <c r="E50" s="672"/>
      <c r="F50" s="349"/>
    </row>
    <row r="51" spans="1:6" s="597" customFormat="1" ht="33">
      <c r="A51" s="615" t="s">
        <v>552</v>
      </c>
      <c r="B51" s="615" t="s">
        <v>796</v>
      </c>
      <c r="C51" s="671"/>
      <c r="D51" s="671"/>
      <c r="E51" s="672"/>
      <c r="F51" s="349"/>
    </row>
    <row r="52" spans="1:6" s="597" customFormat="1">
      <c r="A52" s="615"/>
      <c r="B52" s="615" t="s">
        <v>797</v>
      </c>
      <c r="C52" s="671"/>
      <c r="D52" s="671"/>
      <c r="E52" s="672"/>
      <c r="F52" s="349"/>
    </row>
    <row r="53" spans="1:6" s="597" customFormat="1" ht="33">
      <c r="A53" s="615"/>
      <c r="B53" s="615" t="s">
        <v>538</v>
      </c>
      <c r="C53" s="671"/>
      <c r="D53" s="671"/>
      <c r="E53" s="672"/>
      <c r="F53" s="349"/>
    </row>
    <row r="54" spans="1:6" s="678" customFormat="1">
      <c r="B54" s="656" t="s">
        <v>798</v>
      </c>
      <c r="C54" s="679"/>
      <c r="D54" s="354"/>
      <c r="E54" s="354"/>
    </row>
    <row r="55" spans="1:6" s="678" customFormat="1">
      <c r="B55" s="656" t="s">
        <v>540</v>
      </c>
      <c r="C55" s="679"/>
      <c r="D55" s="354"/>
      <c r="E55" s="354"/>
    </row>
    <row r="56" spans="1:6" s="678" customFormat="1">
      <c r="B56" s="656" t="s">
        <v>541</v>
      </c>
      <c r="C56" s="679"/>
      <c r="D56" s="354"/>
      <c r="E56" s="354"/>
    </row>
    <row r="57" spans="1:6" s="678" customFormat="1">
      <c r="B57" s="656" t="s">
        <v>542</v>
      </c>
      <c r="C57" s="679"/>
      <c r="D57" s="354"/>
      <c r="E57" s="354"/>
    </row>
    <row r="58" spans="1:6" s="678" customFormat="1">
      <c r="B58" s="656" t="s">
        <v>543</v>
      </c>
      <c r="C58" s="679"/>
      <c r="D58" s="354"/>
      <c r="E58" s="354"/>
    </row>
    <row r="59" spans="1:6" s="678" customFormat="1">
      <c r="B59" s="656" t="s">
        <v>544</v>
      </c>
      <c r="C59" s="679"/>
      <c r="D59" s="354"/>
      <c r="E59" s="354"/>
    </row>
    <row r="60" spans="1:6" s="678" customFormat="1">
      <c r="B60" s="656" t="s">
        <v>545</v>
      </c>
      <c r="C60" s="679"/>
      <c r="D60" s="354"/>
      <c r="E60" s="354"/>
    </row>
    <row r="61" spans="1:6" s="678" customFormat="1">
      <c r="B61" s="656"/>
      <c r="C61" s="671" t="s">
        <v>179</v>
      </c>
      <c r="D61" s="671">
        <v>26.5</v>
      </c>
      <c r="E61" s="666"/>
      <c r="F61" s="271">
        <f>D61*E61</f>
        <v>0</v>
      </c>
    </row>
    <row r="62" spans="1:6" s="678" customFormat="1">
      <c r="B62" s="656"/>
      <c r="C62" s="671"/>
      <c r="D62" s="671"/>
      <c r="E62" s="672"/>
      <c r="F62" s="349"/>
    </row>
    <row r="63" spans="1:6" s="597" customFormat="1">
      <c r="A63" s="615" t="s">
        <v>799</v>
      </c>
      <c r="B63" s="615" t="s">
        <v>800</v>
      </c>
      <c r="C63" s="671"/>
      <c r="D63" s="671"/>
      <c r="E63" s="672"/>
      <c r="F63" s="349"/>
    </row>
    <row r="64" spans="1:6" s="597" customFormat="1">
      <c r="A64" s="615"/>
      <c r="B64" s="615" t="s">
        <v>801</v>
      </c>
      <c r="C64" s="671"/>
      <c r="D64" s="671"/>
      <c r="E64" s="672"/>
      <c r="F64" s="349"/>
    </row>
    <row r="65" spans="1:6" s="597" customFormat="1">
      <c r="A65" s="615"/>
      <c r="B65" s="615" t="s">
        <v>802</v>
      </c>
      <c r="C65" s="671"/>
      <c r="D65" s="671"/>
      <c r="E65" s="672"/>
      <c r="F65" s="349"/>
    </row>
    <row r="66" spans="1:6" s="678" customFormat="1" ht="33">
      <c r="B66" s="656" t="s">
        <v>803</v>
      </c>
      <c r="C66" s="679"/>
      <c r="D66" s="354"/>
      <c r="E66" s="354"/>
    </row>
    <row r="67" spans="1:6" s="678" customFormat="1">
      <c r="B67" s="656" t="s">
        <v>542</v>
      </c>
      <c r="C67" s="679"/>
      <c r="D67" s="354"/>
      <c r="E67" s="354"/>
    </row>
    <row r="68" spans="1:6" s="678" customFormat="1">
      <c r="B68" s="656" t="s">
        <v>804</v>
      </c>
      <c r="C68" s="679"/>
      <c r="D68" s="354"/>
      <c r="E68" s="354"/>
    </row>
    <row r="69" spans="1:6" s="678" customFormat="1">
      <c r="B69" s="656"/>
      <c r="C69" s="671" t="s">
        <v>179</v>
      </c>
      <c r="D69" s="671">
        <v>10</v>
      </c>
      <c r="E69" s="666"/>
      <c r="F69" s="271">
        <f>D69*E69</f>
        <v>0</v>
      </c>
    </row>
    <row r="70" spans="1:6" s="678" customFormat="1">
      <c r="B70" s="656"/>
    </row>
    <row r="71" spans="1:6" s="597" customFormat="1" ht="33">
      <c r="A71" s="615" t="s">
        <v>805</v>
      </c>
      <c r="B71" s="615" t="s">
        <v>806</v>
      </c>
      <c r="C71" s="671"/>
      <c r="D71" s="671"/>
      <c r="E71" s="666"/>
      <c r="F71" s="271"/>
    </row>
    <row r="72" spans="1:6" s="597" customFormat="1">
      <c r="A72" s="615"/>
      <c r="B72" s="615" t="s">
        <v>801</v>
      </c>
      <c r="C72" s="671"/>
      <c r="D72" s="671"/>
      <c r="E72" s="672"/>
      <c r="F72" s="349"/>
    </row>
    <row r="73" spans="1:6" s="597" customFormat="1">
      <c r="A73" s="615"/>
      <c r="B73" s="615" t="s">
        <v>807</v>
      </c>
      <c r="C73" s="671"/>
      <c r="D73" s="671"/>
      <c r="E73" s="672"/>
      <c r="F73" s="349"/>
    </row>
    <row r="74" spans="1:6" s="678" customFormat="1">
      <c r="B74" s="656" t="s">
        <v>542</v>
      </c>
      <c r="C74" s="679"/>
      <c r="D74" s="354"/>
      <c r="E74" s="354"/>
    </row>
    <row r="75" spans="1:6" s="678" customFormat="1">
      <c r="B75" s="656" t="s">
        <v>808</v>
      </c>
      <c r="C75" s="679"/>
      <c r="D75" s="354"/>
      <c r="E75" s="354"/>
    </row>
    <row r="76" spans="1:6" s="678" customFormat="1">
      <c r="B76" s="656"/>
      <c r="C76" s="671" t="s">
        <v>179</v>
      </c>
      <c r="D76" s="671">
        <v>22</v>
      </c>
      <c r="E76" s="666"/>
      <c r="F76" s="271">
        <f>D76*E76</f>
        <v>0</v>
      </c>
    </row>
    <row r="77" spans="1:6" s="678" customFormat="1">
      <c r="B77" s="656"/>
    </row>
    <row r="78" spans="1:6" s="597" customFormat="1">
      <c r="A78" s="615" t="s">
        <v>809</v>
      </c>
      <c r="B78" s="615" t="s">
        <v>810</v>
      </c>
      <c r="C78" s="671"/>
      <c r="D78" s="671"/>
      <c r="E78" s="666"/>
      <c r="F78" s="271"/>
    </row>
    <row r="79" spans="1:6" s="678" customFormat="1">
      <c r="B79" s="656" t="s">
        <v>542</v>
      </c>
      <c r="C79" s="679"/>
      <c r="D79" s="354"/>
      <c r="E79" s="354"/>
    </row>
    <row r="80" spans="1:6" s="678" customFormat="1">
      <c r="B80" s="656" t="s">
        <v>808</v>
      </c>
      <c r="C80" s="679"/>
      <c r="D80" s="354"/>
      <c r="E80" s="354"/>
    </row>
    <row r="81" spans="1:6" s="678" customFormat="1">
      <c r="B81" s="656"/>
      <c r="C81" s="671" t="s">
        <v>179</v>
      </c>
      <c r="D81" s="671">
        <v>2.6</v>
      </c>
      <c r="E81" s="666"/>
      <c r="F81" s="271">
        <f>D81*E81</f>
        <v>0</v>
      </c>
    </row>
    <row r="82" spans="1:6" s="678" customFormat="1">
      <c r="B82" s="656"/>
      <c r="C82" s="671"/>
      <c r="D82" s="671"/>
      <c r="E82" s="672"/>
      <c r="F82" s="349"/>
    </row>
    <row r="83" spans="1:6" s="597" customFormat="1">
      <c r="A83" s="615"/>
      <c r="B83" s="673"/>
      <c r="C83" s="680"/>
      <c r="D83" s="650"/>
      <c r="E83" s="666"/>
      <c r="F83" s="681"/>
    </row>
    <row r="84" spans="1:6" s="597" customFormat="1">
      <c r="A84" s="682"/>
      <c r="B84" s="683" t="s">
        <v>556</v>
      </c>
      <c r="C84" s="684"/>
      <c r="D84" s="685"/>
      <c r="E84" s="686"/>
      <c r="F84" s="687">
        <f>SUM(F28:F83)</f>
        <v>0</v>
      </c>
    </row>
    <row r="86" spans="1:6">
      <c r="C86" s="684"/>
      <c r="D86" s="685"/>
      <c r="E86" s="686"/>
      <c r="F86" s="687"/>
    </row>
  </sheetData>
  <pageMargins left="0.7" right="0.7" top="0.75" bottom="0.75" header="0.3" footer="0.3"/>
  <pageSetup paperSize="9" orientation="portrait" r:id="rId1"/>
  <headerFooter>
    <oddHeader>&amp;L&amp;"Arial Narrow,Uobičajeno"&amp;9KBD GE DB 4.kat
 &amp;CTROSKOVNIK GO RADOVA&amp;Rst.1/&amp;P
02.2026</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PageLayoutView="94" workbookViewId="0">
      <selection activeCell="F61" sqref="F61"/>
    </sheetView>
  </sheetViews>
  <sheetFormatPr defaultRowHeight="12.75"/>
  <cols>
    <col min="1" max="1" width="6" style="613" customWidth="1"/>
    <col min="2" max="2" width="49.7109375" style="613" customWidth="1"/>
    <col min="3" max="3" width="4" style="613" bestFit="1" customWidth="1"/>
    <col min="4" max="5" width="9" style="613" bestFit="1" customWidth="1"/>
    <col min="6" max="6" width="11.28515625" style="613" customWidth="1"/>
    <col min="7" max="256" width="9.140625" style="613"/>
    <col min="257" max="257" width="6" style="613" customWidth="1"/>
    <col min="258" max="258" width="49.7109375" style="613" customWidth="1"/>
    <col min="259" max="259" width="4" style="613" bestFit="1" customWidth="1"/>
    <col min="260" max="261" width="9" style="613" bestFit="1" customWidth="1"/>
    <col min="262" max="262" width="11.28515625" style="613" customWidth="1"/>
    <col min="263" max="512" width="9.140625" style="613"/>
    <col min="513" max="513" width="6" style="613" customWidth="1"/>
    <col min="514" max="514" width="49.7109375" style="613" customWidth="1"/>
    <col min="515" max="515" width="4" style="613" bestFit="1" customWidth="1"/>
    <col min="516" max="517" width="9" style="613" bestFit="1" customWidth="1"/>
    <col min="518" max="518" width="11.28515625" style="613" customWidth="1"/>
    <col min="519" max="768" width="9.140625" style="613"/>
    <col min="769" max="769" width="6" style="613" customWidth="1"/>
    <col min="770" max="770" width="49.7109375" style="613" customWidth="1"/>
    <col min="771" max="771" width="4" style="613" bestFit="1" customWidth="1"/>
    <col min="772" max="773" width="9" style="613" bestFit="1" customWidth="1"/>
    <col min="774" max="774" width="11.28515625" style="613" customWidth="1"/>
    <col min="775" max="1024" width="9.140625" style="613"/>
    <col min="1025" max="1025" width="6" style="613" customWidth="1"/>
    <col min="1026" max="1026" width="49.7109375" style="613" customWidth="1"/>
    <col min="1027" max="1027" width="4" style="613" bestFit="1" customWidth="1"/>
    <col min="1028" max="1029" width="9" style="613" bestFit="1" customWidth="1"/>
    <col min="1030" max="1030" width="11.28515625" style="613" customWidth="1"/>
    <col min="1031" max="1280" width="9.140625" style="613"/>
    <col min="1281" max="1281" width="6" style="613" customWidth="1"/>
    <col min="1282" max="1282" width="49.7109375" style="613" customWidth="1"/>
    <col min="1283" max="1283" width="4" style="613" bestFit="1" customWidth="1"/>
    <col min="1284" max="1285" width="9" style="613" bestFit="1" customWidth="1"/>
    <col min="1286" max="1286" width="11.28515625" style="613" customWidth="1"/>
    <col min="1287" max="1536" width="9.140625" style="613"/>
    <col min="1537" max="1537" width="6" style="613" customWidth="1"/>
    <col min="1538" max="1538" width="49.7109375" style="613" customWidth="1"/>
    <col min="1539" max="1539" width="4" style="613" bestFit="1" customWidth="1"/>
    <col min="1540" max="1541" width="9" style="613" bestFit="1" customWidth="1"/>
    <col min="1542" max="1542" width="11.28515625" style="613" customWidth="1"/>
    <col min="1543" max="1792" width="9.140625" style="613"/>
    <col min="1793" max="1793" width="6" style="613" customWidth="1"/>
    <col min="1794" max="1794" width="49.7109375" style="613" customWidth="1"/>
    <col min="1795" max="1795" width="4" style="613" bestFit="1" customWidth="1"/>
    <col min="1796" max="1797" width="9" style="613" bestFit="1" customWidth="1"/>
    <col min="1798" max="1798" width="11.28515625" style="613" customWidth="1"/>
    <col min="1799" max="2048" width="9.140625" style="613"/>
    <col min="2049" max="2049" width="6" style="613" customWidth="1"/>
    <col min="2050" max="2050" width="49.7109375" style="613" customWidth="1"/>
    <col min="2051" max="2051" width="4" style="613" bestFit="1" customWidth="1"/>
    <col min="2052" max="2053" width="9" style="613" bestFit="1" customWidth="1"/>
    <col min="2054" max="2054" width="11.28515625" style="613" customWidth="1"/>
    <col min="2055" max="2304" width="9.140625" style="613"/>
    <col min="2305" max="2305" width="6" style="613" customWidth="1"/>
    <col min="2306" max="2306" width="49.7109375" style="613" customWidth="1"/>
    <col min="2307" max="2307" width="4" style="613" bestFit="1" customWidth="1"/>
    <col min="2308" max="2309" width="9" style="613" bestFit="1" customWidth="1"/>
    <col min="2310" max="2310" width="11.28515625" style="613" customWidth="1"/>
    <col min="2311" max="2560" width="9.140625" style="613"/>
    <col min="2561" max="2561" width="6" style="613" customWidth="1"/>
    <col min="2562" max="2562" width="49.7109375" style="613" customWidth="1"/>
    <col min="2563" max="2563" width="4" style="613" bestFit="1" customWidth="1"/>
    <col min="2564" max="2565" width="9" style="613" bestFit="1" customWidth="1"/>
    <col min="2566" max="2566" width="11.28515625" style="613" customWidth="1"/>
    <col min="2567" max="2816" width="9.140625" style="613"/>
    <col min="2817" max="2817" width="6" style="613" customWidth="1"/>
    <col min="2818" max="2818" width="49.7109375" style="613" customWidth="1"/>
    <col min="2819" max="2819" width="4" style="613" bestFit="1" customWidth="1"/>
    <col min="2820" max="2821" width="9" style="613" bestFit="1" customWidth="1"/>
    <col min="2822" max="2822" width="11.28515625" style="613" customWidth="1"/>
    <col min="2823" max="3072" width="9.140625" style="613"/>
    <col min="3073" max="3073" width="6" style="613" customWidth="1"/>
    <col min="3074" max="3074" width="49.7109375" style="613" customWidth="1"/>
    <col min="3075" max="3075" width="4" style="613" bestFit="1" customWidth="1"/>
    <col min="3076" max="3077" width="9" style="613" bestFit="1" customWidth="1"/>
    <col min="3078" max="3078" width="11.28515625" style="613" customWidth="1"/>
    <col min="3079" max="3328" width="9.140625" style="613"/>
    <col min="3329" max="3329" width="6" style="613" customWidth="1"/>
    <col min="3330" max="3330" width="49.7109375" style="613" customWidth="1"/>
    <col min="3331" max="3331" width="4" style="613" bestFit="1" customWidth="1"/>
    <col min="3332" max="3333" width="9" style="613" bestFit="1" customWidth="1"/>
    <col min="3334" max="3334" width="11.28515625" style="613" customWidth="1"/>
    <col min="3335" max="3584" width="9.140625" style="613"/>
    <col min="3585" max="3585" width="6" style="613" customWidth="1"/>
    <col min="3586" max="3586" width="49.7109375" style="613" customWidth="1"/>
    <col min="3587" max="3587" width="4" style="613" bestFit="1" customWidth="1"/>
    <col min="3588" max="3589" width="9" style="613" bestFit="1" customWidth="1"/>
    <col min="3590" max="3590" width="11.28515625" style="613" customWidth="1"/>
    <col min="3591" max="3840" width="9.140625" style="613"/>
    <col min="3841" max="3841" width="6" style="613" customWidth="1"/>
    <col min="3842" max="3842" width="49.7109375" style="613" customWidth="1"/>
    <col min="3843" max="3843" width="4" style="613" bestFit="1" customWidth="1"/>
    <col min="3844" max="3845" width="9" style="613" bestFit="1" customWidth="1"/>
    <col min="3846" max="3846" width="11.28515625" style="613" customWidth="1"/>
    <col min="3847" max="4096" width="9.140625" style="613"/>
    <col min="4097" max="4097" width="6" style="613" customWidth="1"/>
    <col min="4098" max="4098" width="49.7109375" style="613" customWidth="1"/>
    <col min="4099" max="4099" width="4" style="613" bestFit="1" customWidth="1"/>
    <col min="4100" max="4101" width="9" style="613" bestFit="1" customWidth="1"/>
    <col min="4102" max="4102" width="11.28515625" style="613" customWidth="1"/>
    <col min="4103" max="4352" width="9.140625" style="613"/>
    <col min="4353" max="4353" width="6" style="613" customWidth="1"/>
    <col min="4354" max="4354" width="49.7109375" style="613" customWidth="1"/>
    <col min="4355" max="4355" width="4" style="613" bestFit="1" customWidth="1"/>
    <col min="4356" max="4357" width="9" style="613" bestFit="1" customWidth="1"/>
    <col min="4358" max="4358" width="11.28515625" style="613" customWidth="1"/>
    <col min="4359" max="4608" width="9.140625" style="613"/>
    <col min="4609" max="4609" width="6" style="613" customWidth="1"/>
    <col min="4610" max="4610" width="49.7109375" style="613" customWidth="1"/>
    <col min="4611" max="4611" width="4" style="613" bestFit="1" customWidth="1"/>
    <col min="4612" max="4613" width="9" style="613" bestFit="1" customWidth="1"/>
    <col min="4614" max="4614" width="11.28515625" style="613" customWidth="1"/>
    <col min="4615" max="4864" width="9.140625" style="613"/>
    <col min="4865" max="4865" width="6" style="613" customWidth="1"/>
    <col min="4866" max="4866" width="49.7109375" style="613" customWidth="1"/>
    <col min="4867" max="4867" width="4" style="613" bestFit="1" customWidth="1"/>
    <col min="4868" max="4869" width="9" style="613" bestFit="1" customWidth="1"/>
    <col min="4870" max="4870" width="11.28515625" style="613" customWidth="1"/>
    <col min="4871" max="5120" width="9.140625" style="613"/>
    <col min="5121" max="5121" width="6" style="613" customWidth="1"/>
    <col min="5122" max="5122" width="49.7109375" style="613" customWidth="1"/>
    <col min="5123" max="5123" width="4" style="613" bestFit="1" customWidth="1"/>
    <col min="5124" max="5125" width="9" style="613" bestFit="1" customWidth="1"/>
    <col min="5126" max="5126" width="11.28515625" style="613" customWidth="1"/>
    <col min="5127" max="5376" width="9.140625" style="613"/>
    <col min="5377" max="5377" width="6" style="613" customWidth="1"/>
    <col min="5378" max="5378" width="49.7109375" style="613" customWidth="1"/>
    <col min="5379" max="5379" width="4" style="613" bestFit="1" customWidth="1"/>
    <col min="5380" max="5381" width="9" style="613" bestFit="1" customWidth="1"/>
    <col min="5382" max="5382" width="11.28515625" style="613" customWidth="1"/>
    <col min="5383" max="5632" width="9.140625" style="613"/>
    <col min="5633" max="5633" width="6" style="613" customWidth="1"/>
    <col min="5634" max="5634" width="49.7109375" style="613" customWidth="1"/>
    <col min="5635" max="5635" width="4" style="613" bestFit="1" customWidth="1"/>
    <col min="5636" max="5637" width="9" style="613" bestFit="1" customWidth="1"/>
    <col min="5638" max="5638" width="11.28515625" style="613" customWidth="1"/>
    <col min="5639" max="5888" width="9.140625" style="613"/>
    <col min="5889" max="5889" width="6" style="613" customWidth="1"/>
    <col min="5890" max="5890" width="49.7109375" style="613" customWidth="1"/>
    <col min="5891" max="5891" width="4" style="613" bestFit="1" customWidth="1"/>
    <col min="5892" max="5893" width="9" style="613" bestFit="1" customWidth="1"/>
    <col min="5894" max="5894" width="11.28515625" style="613" customWidth="1"/>
    <col min="5895" max="6144" width="9.140625" style="613"/>
    <col min="6145" max="6145" width="6" style="613" customWidth="1"/>
    <col min="6146" max="6146" width="49.7109375" style="613" customWidth="1"/>
    <col min="6147" max="6147" width="4" style="613" bestFit="1" customWidth="1"/>
    <col min="6148" max="6149" width="9" style="613" bestFit="1" customWidth="1"/>
    <col min="6150" max="6150" width="11.28515625" style="613" customWidth="1"/>
    <col min="6151" max="6400" width="9.140625" style="613"/>
    <col min="6401" max="6401" width="6" style="613" customWidth="1"/>
    <col min="6402" max="6402" width="49.7109375" style="613" customWidth="1"/>
    <col min="6403" max="6403" width="4" style="613" bestFit="1" customWidth="1"/>
    <col min="6404" max="6405" width="9" style="613" bestFit="1" customWidth="1"/>
    <col min="6406" max="6406" width="11.28515625" style="613" customWidth="1"/>
    <col min="6407" max="6656" width="9.140625" style="613"/>
    <col min="6657" max="6657" width="6" style="613" customWidth="1"/>
    <col min="6658" max="6658" width="49.7109375" style="613" customWidth="1"/>
    <col min="6659" max="6659" width="4" style="613" bestFit="1" customWidth="1"/>
    <col min="6660" max="6661" width="9" style="613" bestFit="1" customWidth="1"/>
    <col min="6662" max="6662" width="11.28515625" style="613" customWidth="1"/>
    <col min="6663" max="6912" width="9.140625" style="613"/>
    <col min="6913" max="6913" width="6" style="613" customWidth="1"/>
    <col min="6914" max="6914" width="49.7109375" style="613" customWidth="1"/>
    <col min="6915" max="6915" width="4" style="613" bestFit="1" customWidth="1"/>
    <col min="6916" max="6917" width="9" style="613" bestFit="1" customWidth="1"/>
    <col min="6918" max="6918" width="11.28515625" style="613" customWidth="1"/>
    <col min="6919" max="7168" width="9.140625" style="613"/>
    <col min="7169" max="7169" width="6" style="613" customWidth="1"/>
    <col min="7170" max="7170" width="49.7109375" style="613" customWidth="1"/>
    <col min="7171" max="7171" width="4" style="613" bestFit="1" customWidth="1"/>
    <col min="7172" max="7173" width="9" style="613" bestFit="1" customWidth="1"/>
    <col min="7174" max="7174" width="11.28515625" style="613" customWidth="1"/>
    <col min="7175" max="7424" width="9.140625" style="613"/>
    <col min="7425" max="7425" width="6" style="613" customWidth="1"/>
    <col min="7426" max="7426" width="49.7109375" style="613" customWidth="1"/>
    <col min="7427" max="7427" width="4" style="613" bestFit="1" customWidth="1"/>
    <col min="7428" max="7429" width="9" style="613" bestFit="1" customWidth="1"/>
    <col min="7430" max="7430" width="11.28515625" style="613" customWidth="1"/>
    <col min="7431" max="7680" width="9.140625" style="613"/>
    <col min="7681" max="7681" width="6" style="613" customWidth="1"/>
    <col min="7682" max="7682" width="49.7109375" style="613" customWidth="1"/>
    <col min="7683" max="7683" width="4" style="613" bestFit="1" customWidth="1"/>
    <col min="7684" max="7685" width="9" style="613" bestFit="1" customWidth="1"/>
    <col min="7686" max="7686" width="11.28515625" style="613" customWidth="1"/>
    <col min="7687" max="7936" width="9.140625" style="613"/>
    <col min="7937" max="7937" width="6" style="613" customWidth="1"/>
    <col min="7938" max="7938" width="49.7109375" style="613" customWidth="1"/>
    <col min="7939" max="7939" width="4" style="613" bestFit="1" customWidth="1"/>
    <col min="7940" max="7941" width="9" style="613" bestFit="1" customWidth="1"/>
    <col min="7942" max="7942" width="11.28515625" style="613" customWidth="1"/>
    <col min="7943" max="8192" width="9.140625" style="613"/>
    <col min="8193" max="8193" width="6" style="613" customWidth="1"/>
    <col min="8194" max="8194" width="49.7109375" style="613" customWidth="1"/>
    <col min="8195" max="8195" width="4" style="613" bestFit="1" customWidth="1"/>
    <col min="8196" max="8197" width="9" style="613" bestFit="1" customWidth="1"/>
    <col min="8198" max="8198" width="11.28515625" style="613" customWidth="1"/>
    <col min="8199" max="8448" width="9.140625" style="613"/>
    <col min="8449" max="8449" width="6" style="613" customWidth="1"/>
    <col min="8450" max="8450" width="49.7109375" style="613" customWidth="1"/>
    <col min="8451" max="8451" width="4" style="613" bestFit="1" customWidth="1"/>
    <col min="8452" max="8453" width="9" style="613" bestFit="1" customWidth="1"/>
    <col min="8454" max="8454" width="11.28515625" style="613" customWidth="1"/>
    <col min="8455" max="8704" width="9.140625" style="613"/>
    <col min="8705" max="8705" width="6" style="613" customWidth="1"/>
    <col min="8706" max="8706" width="49.7109375" style="613" customWidth="1"/>
    <col min="8707" max="8707" width="4" style="613" bestFit="1" customWidth="1"/>
    <col min="8708" max="8709" width="9" style="613" bestFit="1" customWidth="1"/>
    <col min="8710" max="8710" width="11.28515625" style="613" customWidth="1"/>
    <col min="8711" max="8960" width="9.140625" style="613"/>
    <col min="8961" max="8961" width="6" style="613" customWidth="1"/>
    <col min="8962" max="8962" width="49.7109375" style="613" customWidth="1"/>
    <col min="8963" max="8963" width="4" style="613" bestFit="1" customWidth="1"/>
    <col min="8964" max="8965" width="9" style="613" bestFit="1" customWidth="1"/>
    <col min="8966" max="8966" width="11.28515625" style="613" customWidth="1"/>
    <col min="8967" max="9216" width="9.140625" style="613"/>
    <col min="9217" max="9217" width="6" style="613" customWidth="1"/>
    <col min="9218" max="9218" width="49.7109375" style="613" customWidth="1"/>
    <col min="9219" max="9219" width="4" style="613" bestFit="1" customWidth="1"/>
    <col min="9220" max="9221" width="9" style="613" bestFit="1" customWidth="1"/>
    <col min="9222" max="9222" width="11.28515625" style="613" customWidth="1"/>
    <col min="9223" max="9472" width="9.140625" style="613"/>
    <col min="9473" max="9473" width="6" style="613" customWidth="1"/>
    <col min="9474" max="9474" width="49.7109375" style="613" customWidth="1"/>
    <col min="9475" max="9475" width="4" style="613" bestFit="1" customWidth="1"/>
    <col min="9476" max="9477" width="9" style="613" bestFit="1" customWidth="1"/>
    <col min="9478" max="9478" width="11.28515625" style="613" customWidth="1"/>
    <col min="9479" max="9728" width="9.140625" style="613"/>
    <col min="9729" max="9729" width="6" style="613" customWidth="1"/>
    <col min="9730" max="9730" width="49.7109375" style="613" customWidth="1"/>
    <col min="9731" max="9731" width="4" style="613" bestFit="1" customWidth="1"/>
    <col min="9732" max="9733" width="9" style="613" bestFit="1" customWidth="1"/>
    <col min="9734" max="9734" width="11.28515625" style="613" customWidth="1"/>
    <col min="9735" max="9984" width="9.140625" style="613"/>
    <col min="9985" max="9985" width="6" style="613" customWidth="1"/>
    <col min="9986" max="9986" width="49.7109375" style="613" customWidth="1"/>
    <col min="9987" max="9987" width="4" style="613" bestFit="1" customWidth="1"/>
    <col min="9988" max="9989" width="9" style="613" bestFit="1" customWidth="1"/>
    <col min="9990" max="9990" width="11.28515625" style="613" customWidth="1"/>
    <col min="9991" max="10240" width="9.140625" style="613"/>
    <col min="10241" max="10241" width="6" style="613" customWidth="1"/>
    <col min="10242" max="10242" width="49.7109375" style="613" customWidth="1"/>
    <col min="10243" max="10243" width="4" style="613" bestFit="1" customWidth="1"/>
    <col min="10244" max="10245" width="9" style="613" bestFit="1" customWidth="1"/>
    <col min="10246" max="10246" width="11.28515625" style="613" customWidth="1"/>
    <col min="10247" max="10496" width="9.140625" style="613"/>
    <col min="10497" max="10497" width="6" style="613" customWidth="1"/>
    <col min="10498" max="10498" width="49.7109375" style="613" customWidth="1"/>
    <col min="10499" max="10499" width="4" style="613" bestFit="1" customWidth="1"/>
    <col min="10500" max="10501" width="9" style="613" bestFit="1" customWidth="1"/>
    <col min="10502" max="10502" width="11.28515625" style="613" customWidth="1"/>
    <col min="10503" max="10752" width="9.140625" style="613"/>
    <col min="10753" max="10753" width="6" style="613" customWidth="1"/>
    <col min="10754" max="10754" width="49.7109375" style="613" customWidth="1"/>
    <col min="10755" max="10755" width="4" style="613" bestFit="1" customWidth="1"/>
    <col min="10756" max="10757" width="9" style="613" bestFit="1" customWidth="1"/>
    <col min="10758" max="10758" width="11.28515625" style="613" customWidth="1"/>
    <col min="10759" max="11008" width="9.140625" style="613"/>
    <col min="11009" max="11009" width="6" style="613" customWidth="1"/>
    <col min="11010" max="11010" width="49.7109375" style="613" customWidth="1"/>
    <col min="11011" max="11011" width="4" style="613" bestFit="1" customWidth="1"/>
    <col min="11012" max="11013" width="9" style="613" bestFit="1" customWidth="1"/>
    <col min="11014" max="11014" width="11.28515625" style="613" customWidth="1"/>
    <col min="11015" max="11264" width="9.140625" style="613"/>
    <col min="11265" max="11265" width="6" style="613" customWidth="1"/>
    <col min="11266" max="11266" width="49.7109375" style="613" customWidth="1"/>
    <col min="11267" max="11267" width="4" style="613" bestFit="1" customWidth="1"/>
    <col min="11268" max="11269" width="9" style="613" bestFit="1" customWidth="1"/>
    <col min="11270" max="11270" width="11.28515625" style="613" customWidth="1"/>
    <col min="11271" max="11520" width="9.140625" style="613"/>
    <col min="11521" max="11521" width="6" style="613" customWidth="1"/>
    <col min="11522" max="11522" width="49.7109375" style="613" customWidth="1"/>
    <col min="11523" max="11523" width="4" style="613" bestFit="1" customWidth="1"/>
    <col min="11524" max="11525" width="9" style="613" bestFit="1" customWidth="1"/>
    <col min="11526" max="11526" width="11.28515625" style="613" customWidth="1"/>
    <col min="11527" max="11776" width="9.140625" style="613"/>
    <col min="11777" max="11777" width="6" style="613" customWidth="1"/>
    <col min="11778" max="11778" width="49.7109375" style="613" customWidth="1"/>
    <col min="11779" max="11779" width="4" style="613" bestFit="1" customWidth="1"/>
    <col min="11780" max="11781" width="9" style="613" bestFit="1" customWidth="1"/>
    <col min="11782" max="11782" width="11.28515625" style="613" customWidth="1"/>
    <col min="11783" max="12032" width="9.140625" style="613"/>
    <col min="12033" max="12033" width="6" style="613" customWidth="1"/>
    <col min="12034" max="12034" width="49.7109375" style="613" customWidth="1"/>
    <col min="12035" max="12035" width="4" style="613" bestFit="1" customWidth="1"/>
    <col min="12036" max="12037" width="9" style="613" bestFit="1" customWidth="1"/>
    <col min="12038" max="12038" width="11.28515625" style="613" customWidth="1"/>
    <col min="12039" max="12288" width="9.140625" style="613"/>
    <col min="12289" max="12289" width="6" style="613" customWidth="1"/>
    <col min="12290" max="12290" width="49.7109375" style="613" customWidth="1"/>
    <col min="12291" max="12291" width="4" style="613" bestFit="1" customWidth="1"/>
    <col min="12292" max="12293" width="9" style="613" bestFit="1" customWidth="1"/>
    <col min="12294" max="12294" width="11.28515625" style="613" customWidth="1"/>
    <col min="12295" max="12544" width="9.140625" style="613"/>
    <col min="12545" max="12545" width="6" style="613" customWidth="1"/>
    <col min="12546" max="12546" width="49.7109375" style="613" customWidth="1"/>
    <col min="12547" max="12547" width="4" style="613" bestFit="1" customWidth="1"/>
    <col min="12548" max="12549" width="9" style="613" bestFit="1" customWidth="1"/>
    <col min="12550" max="12550" width="11.28515625" style="613" customWidth="1"/>
    <col min="12551" max="12800" width="9.140625" style="613"/>
    <col min="12801" max="12801" width="6" style="613" customWidth="1"/>
    <col min="12802" max="12802" width="49.7109375" style="613" customWidth="1"/>
    <col min="12803" max="12803" width="4" style="613" bestFit="1" customWidth="1"/>
    <col min="12804" max="12805" width="9" style="613" bestFit="1" customWidth="1"/>
    <col min="12806" max="12806" width="11.28515625" style="613" customWidth="1"/>
    <col min="12807" max="13056" width="9.140625" style="613"/>
    <col min="13057" max="13057" width="6" style="613" customWidth="1"/>
    <col min="13058" max="13058" width="49.7109375" style="613" customWidth="1"/>
    <col min="13059" max="13059" width="4" style="613" bestFit="1" customWidth="1"/>
    <col min="13060" max="13061" width="9" style="613" bestFit="1" customWidth="1"/>
    <col min="13062" max="13062" width="11.28515625" style="613" customWidth="1"/>
    <col min="13063" max="13312" width="9.140625" style="613"/>
    <col min="13313" max="13313" width="6" style="613" customWidth="1"/>
    <col min="13314" max="13314" width="49.7109375" style="613" customWidth="1"/>
    <col min="13315" max="13315" width="4" style="613" bestFit="1" customWidth="1"/>
    <col min="13316" max="13317" width="9" style="613" bestFit="1" customWidth="1"/>
    <col min="13318" max="13318" width="11.28515625" style="613" customWidth="1"/>
    <col min="13319" max="13568" width="9.140625" style="613"/>
    <col min="13569" max="13569" width="6" style="613" customWidth="1"/>
    <col min="13570" max="13570" width="49.7109375" style="613" customWidth="1"/>
    <col min="13571" max="13571" width="4" style="613" bestFit="1" customWidth="1"/>
    <col min="13572" max="13573" width="9" style="613" bestFit="1" customWidth="1"/>
    <col min="13574" max="13574" width="11.28515625" style="613" customWidth="1"/>
    <col min="13575" max="13824" width="9.140625" style="613"/>
    <col min="13825" max="13825" width="6" style="613" customWidth="1"/>
    <col min="13826" max="13826" width="49.7109375" style="613" customWidth="1"/>
    <col min="13827" max="13827" width="4" style="613" bestFit="1" customWidth="1"/>
    <col min="13828" max="13829" width="9" style="613" bestFit="1" customWidth="1"/>
    <col min="13830" max="13830" width="11.28515625" style="613" customWidth="1"/>
    <col min="13831" max="14080" width="9.140625" style="613"/>
    <col min="14081" max="14081" width="6" style="613" customWidth="1"/>
    <col min="14082" max="14082" width="49.7109375" style="613" customWidth="1"/>
    <col min="14083" max="14083" width="4" style="613" bestFit="1" customWidth="1"/>
    <col min="14084" max="14085" width="9" style="613" bestFit="1" customWidth="1"/>
    <col min="14086" max="14086" width="11.28515625" style="613" customWidth="1"/>
    <col min="14087" max="14336" width="9.140625" style="613"/>
    <col min="14337" max="14337" width="6" style="613" customWidth="1"/>
    <col min="14338" max="14338" width="49.7109375" style="613" customWidth="1"/>
    <col min="14339" max="14339" width="4" style="613" bestFit="1" customWidth="1"/>
    <col min="14340" max="14341" width="9" style="613" bestFit="1" customWidth="1"/>
    <col min="14342" max="14342" width="11.28515625" style="613" customWidth="1"/>
    <col min="14343" max="14592" width="9.140625" style="613"/>
    <col min="14593" max="14593" width="6" style="613" customWidth="1"/>
    <col min="14594" max="14594" width="49.7109375" style="613" customWidth="1"/>
    <col min="14595" max="14595" width="4" style="613" bestFit="1" customWidth="1"/>
    <col min="14596" max="14597" width="9" style="613" bestFit="1" customWidth="1"/>
    <col min="14598" max="14598" width="11.28515625" style="613" customWidth="1"/>
    <col min="14599" max="14848" width="9.140625" style="613"/>
    <col min="14849" max="14849" width="6" style="613" customWidth="1"/>
    <col min="14850" max="14850" width="49.7109375" style="613" customWidth="1"/>
    <col min="14851" max="14851" width="4" style="613" bestFit="1" customWidth="1"/>
    <col min="14852" max="14853" width="9" style="613" bestFit="1" customWidth="1"/>
    <col min="14854" max="14854" width="11.28515625" style="613" customWidth="1"/>
    <col min="14855" max="15104" width="9.140625" style="613"/>
    <col min="15105" max="15105" width="6" style="613" customWidth="1"/>
    <col min="15106" max="15106" width="49.7109375" style="613" customWidth="1"/>
    <col min="15107" max="15107" width="4" style="613" bestFit="1" customWidth="1"/>
    <col min="15108" max="15109" width="9" style="613" bestFit="1" customWidth="1"/>
    <col min="15110" max="15110" width="11.28515625" style="613" customWidth="1"/>
    <col min="15111" max="15360" width="9.140625" style="613"/>
    <col min="15361" max="15361" width="6" style="613" customWidth="1"/>
    <col min="15362" max="15362" width="49.7109375" style="613" customWidth="1"/>
    <col min="15363" max="15363" width="4" style="613" bestFit="1" customWidth="1"/>
    <col min="15364" max="15365" width="9" style="613" bestFit="1" customWidth="1"/>
    <col min="15366" max="15366" width="11.28515625" style="613" customWidth="1"/>
    <col min="15367" max="15616" width="9.140625" style="613"/>
    <col min="15617" max="15617" width="6" style="613" customWidth="1"/>
    <col min="15618" max="15618" width="49.7109375" style="613" customWidth="1"/>
    <col min="15619" max="15619" width="4" style="613" bestFit="1" customWidth="1"/>
    <col min="15620" max="15621" width="9" style="613" bestFit="1" customWidth="1"/>
    <col min="15622" max="15622" width="11.28515625" style="613" customWidth="1"/>
    <col min="15623" max="15872" width="9.140625" style="613"/>
    <col min="15873" max="15873" width="6" style="613" customWidth="1"/>
    <col min="15874" max="15874" width="49.7109375" style="613" customWidth="1"/>
    <col min="15875" max="15875" width="4" style="613" bestFit="1" customWidth="1"/>
    <col min="15876" max="15877" width="9" style="613" bestFit="1" customWidth="1"/>
    <col min="15878" max="15878" width="11.28515625" style="613" customWidth="1"/>
    <col min="15879" max="16128" width="9.140625" style="613"/>
    <col min="16129" max="16129" width="6" style="613" customWidth="1"/>
    <col min="16130" max="16130" width="49.7109375" style="613" customWidth="1"/>
    <col min="16131" max="16131" width="4" style="613" bestFit="1" customWidth="1"/>
    <col min="16132" max="16133" width="9" style="613" bestFit="1" customWidth="1"/>
    <col min="16134" max="16134" width="11.28515625" style="613" customWidth="1"/>
    <col min="16135" max="16384" width="9.140625" style="613"/>
  </cols>
  <sheetData>
    <row r="1" spans="1:6" s="694" customFormat="1" ht="38.25">
      <c r="A1" s="688" t="s">
        <v>378</v>
      </c>
      <c r="B1" s="689" t="s">
        <v>379</v>
      </c>
      <c r="C1" s="690" t="s">
        <v>380</v>
      </c>
      <c r="D1" s="691" t="s">
        <v>478</v>
      </c>
      <c r="E1" s="692" t="s">
        <v>381</v>
      </c>
      <c r="F1" s="693" t="s">
        <v>382</v>
      </c>
    </row>
    <row r="2" spans="1:6" s="694" customFormat="1" ht="16.5">
      <c r="A2" s="670" t="s">
        <v>256</v>
      </c>
      <c r="B2" s="670" t="s">
        <v>257</v>
      </c>
      <c r="C2" s="671"/>
      <c r="D2" s="671"/>
      <c r="E2" s="672"/>
      <c r="F2" s="349"/>
    </row>
    <row r="3" spans="1:6" s="694" customFormat="1">
      <c r="A3" s="695"/>
      <c r="B3" s="612"/>
      <c r="C3" s="696"/>
      <c r="D3" s="697"/>
      <c r="E3" s="698"/>
      <c r="F3" s="699"/>
    </row>
    <row r="4" spans="1:6" ht="33">
      <c r="A4" s="615"/>
      <c r="B4" s="615" t="s">
        <v>811</v>
      </c>
      <c r="C4" s="671"/>
      <c r="D4" s="671"/>
      <c r="E4" s="672"/>
      <c r="F4" s="349"/>
    </row>
    <row r="5" spans="1:6" ht="16.5">
      <c r="A5" s="670"/>
      <c r="B5" s="640"/>
      <c r="C5" s="671"/>
      <c r="D5" s="671"/>
      <c r="E5" s="672"/>
      <c r="F5" s="349"/>
    </row>
    <row r="6" spans="1:6" ht="16.5">
      <c r="A6" s="615" t="s">
        <v>559</v>
      </c>
      <c r="B6" s="615" t="s">
        <v>812</v>
      </c>
      <c r="C6" s="671"/>
      <c r="D6" s="671"/>
      <c r="E6" s="672"/>
      <c r="F6" s="349"/>
    </row>
    <row r="7" spans="1:6" ht="16.5">
      <c r="A7" s="670"/>
      <c r="B7" s="615" t="s">
        <v>561</v>
      </c>
      <c r="C7" s="671"/>
      <c r="D7" s="671"/>
      <c r="E7" s="672"/>
      <c r="F7" s="349"/>
    </row>
    <row r="8" spans="1:6" ht="16.5">
      <c r="A8" s="670"/>
      <c r="B8" s="615" t="s">
        <v>813</v>
      </c>
      <c r="C8" s="671"/>
      <c r="D8" s="671"/>
      <c r="E8" s="672"/>
      <c r="F8" s="349"/>
    </row>
    <row r="9" spans="1:6" ht="33">
      <c r="A9" s="670"/>
      <c r="B9" s="615" t="s">
        <v>814</v>
      </c>
      <c r="C9" s="671"/>
      <c r="D9" s="671"/>
      <c r="E9" s="672"/>
      <c r="F9" s="349"/>
    </row>
    <row r="10" spans="1:6" ht="16.5">
      <c r="A10" s="670"/>
      <c r="B10" s="615" t="s">
        <v>815</v>
      </c>
      <c r="C10" s="671"/>
      <c r="D10" s="671"/>
      <c r="E10" s="672"/>
      <c r="F10" s="349"/>
    </row>
    <row r="11" spans="1:6" ht="16.5">
      <c r="A11" s="670"/>
      <c r="B11" s="640" t="s">
        <v>565</v>
      </c>
      <c r="C11" s="671"/>
      <c r="D11" s="671"/>
      <c r="E11" s="672"/>
      <c r="F11" s="349"/>
    </row>
    <row r="12" spans="1:6" ht="16.5">
      <c r="A12" s="670"/>
      <c r="B12" s="615" t="s">
        <v>409</v>
      </c>
      <c r="C12" s="671"/>
      <c r="D12" s="671"/>
      <c r="E12" s="672"/>
      <c r="F12" s="349"/>
    </row>
    <row r="13" spans="1:6" ht="16.5">
      <c r="A13" s="670"/>
      <c r="B13" s="615" t="s">
        <v>566</v>
      </c>
      <c r="C13" s="671"/>
      <c r="D13" s="671"/>
      <c r="E13" s="672"/>
      <c r="F13" s="349"/>
    </row>
    <row r="14" spans="1:6" ht="16.5">
      <c r="A14" s="670"/>
      <c r="B14" s="615" t="s">
        <v>370</v>
      </c>
      <c r="C14" s="671"/>
      <c r="D14" s="671"/>
      <c r="E14" s="672"/>
      <c r="F14" s="349"/>
    </row>
    <row r="15" spans="1:6" ht="16.5">
      <c r="A15" s="670"/>
      <c r="B15" s="615" t="s">
        <v>567</v>
      </c>
      <c r="C15" s="671"/>
      <c r="D15" s="671"/>
      <c r="E15" s="672"/>
      <c r="F15" s="349"/>
    </row>
    <row r="16" spans="1:6" ht="16.5">
      <c r="A16" s="670"/>
      <c r="B16" s="615" t="s">
        <v>568</v>
      </c>
      <c r="C16" s="671"/>
      <c r="D16" s="671"/>
      <c r="E16" s="672"/>
      <c r="F16" s="349"/>
    </row>
    <row r="17" spans="1:6" ht="16.5">
      <c r="A17" s="670"/>
      <c r="B17" s="615" t="s">
        <v>569</v>
      </c>
      <c r="C17" s="700" t="s">
        <v>179</v>
      </c>
      <c r="D17" s="671">
        <v>95</v>
      </c>
      <c r="E17" s="666"/>
      <c r="F17" s="271">
        <f>D17*E17</f>
        <v>0</v>
      </c>
    </row>
    <row r="18" spans="1:6" ht="16.5">
      <c r="B18" s="670"/>
      <c r="C18" s="700"/>
      <c r="D18" s="671"/>
      <c r="E18" s="672"/>
      <c r="F18" s="349"/>
    </row>
    <row r="19" spans="1:6" ht="16.5">
      <c r="A19" s="670"/>
      <c r="B19" s="640"/>
      <c r="C19" s="671"/>
      <c r="D19" s="671"/>
      <c r="E19" s="672"/>
      <c r="F19" s="349"/>
    </row>
    <row r="20" spans="1:6" ht="16.5">
      <c r="A20" s="615" t="s">
        <v>571</v>
      </c>
      <c r="B20" s="615" t="s">
        <v>816</v>
      </c>
      <c r="C20" s="671"/>
      <c r="D20" s="671"/>
      <c r="E20" s="672"/>
      <c r="F20" s="349"/>
    </row>
    <row r="21" spans="1:6" ht="16.5">
      <c r="A21" s="670"/>
      <c r="B21" s="615" t="s">
        <v>561</v>
      </c>
      <c r="C21" s="671"/>
      <c r="D21" s="671"/>
      <c r="E21" s="672"/>
      <c r="F21" s="349"/>
    </row>
    <row r="22" spans="1:6" ht="16.5">
      <c r="A22" s="670"/>
      <c r="B22" s="615" t="s">
        <v>817</v>
      </c>
      <c r="C22" s="671"/>
      <c r="D22" s="671"/>
      <c r="E22" s="672"/>
      <c r="F22" s="349"/>
    </row>
    <row r="23" spans="1:6" ht="33">
      <c r="A23" s="670"/>
      <c r="B23" s="615" t="s">
        <v>818</v>
      </c>
      <c r="C23" s="671"/>
      <c r="D23" s="671"/>
      <c r="E23" s="672"/>
      <c r="F23" s="349"/>
    </row>
    <row r="24" spans="1:6" ht="16.5">
      <c r="A24" s="670"/>
      <c r="B24" s="615" t="s">
        <v>819</v>
      </c>
      <c r="C24" s="671"/>
      <c r="D24" s="671"/>
      <c r="E24" s="672"/>
      <c r="F24" s="349"/>
    </row>
    <row r="25" spans="1:6" ht="16.5">
      <c r="A25" s="670"/>
      <c r="B25" s="640" t="s">
        <v>565</v>
      </c>
      <c r="C25" s="671"/>
      <c r="D25" s="671"/>
      <c r="E25" s="672"/>
      <c r="F25" s="349"/>
    </row>
    <row r="26" spans="1:6" ht="16.5">
      <c r="A26" s="670"/>
      <c r="B26" s="615" t="s">
        <v>409</v>
      </c>
      <c r="C26" s="671"/>
      <c r="D26" s="671"/>
      <c r="E26" s="672"/>
      <c r="F26" s="349"/>
    </row>
    <row r="27" spans="1:6" ht="16.5">
      <c r="A27" s="670"/>
      <c r="B27" s="615" t="s">
        <v>566</v>
      </c>
      <c r="C27" s="671"/>
      <c r="D27" s="671"/>
      <c r="E27" s="672"/>
      <c r="F27" s="349"/>
    </row>
    <row r="28" spans="1:6" ht="16.5">
      <c r="A28" s="670"/>
      <c r="B28" s="615" t="s">
        <v>370</v>
      </c>
      <c r="C28" s="671"/>
      <c r="D28" s="671"/>
      <c r="E28" s="672"/>
      <c r="F28" s="349"/>
    </row>
    <row r="29" spans="1:6" ht="16.5">
      <c r="A29" s="670"/>
      <c r="B29" s="615" t="s">
        <v>567</v>
      </c>
      <c r="C29" s="671"/>
      <c r="D29" s="671"/>
      <c r="E29" s="672"/>
      <c r="F29" s="349"/>
    </row>
    <row r="30" spans="1:6" ht="16.5">
      <c r="A30" s="670"/>
      <c r="B30" s="615" t="s">
        <v>568</v>
      </c>
      <c r="C30" s="671"/>
      <c r="D30" s="671"/>
      <c r="E30" s="672"/>
      <c r="F30" s="349"/>
    </row>
    <row r="31" spans="1:6" ht="16.5">
      <c r="A31" s="670"/>
      <c r="B31" s="615" t="s">
        <v>569</v>
      </c>
      <c r="C31" s="700" t="s">
        <v>179</v>
      </c>
      <c r="D31" s="671">
        <v>70</v>
      </c>
      <c r="E31" s="666"/>
      <c r="F31" s="271">
        <f>D31*E31</f>
        <v>0</v>
      </c>
    </row>
    <row r="32" spans="1:6" ht="16.5">
      <c r="A32" s="670"/>
      <c r="B32" s="615"/>
      <c r="C32" s="700"/>
      <c r="D32" s="671"/>
      <c r="E32" s="672"/>
      <c r="F32" s="349"/>
    </row>
    <row r="33" spans="1:6" ht="33">
      <c r="A33" s="615" t="s">
        <v>820</v>
      </c>
      <c r="B33" s="615" t="s">
        <v>821</v>
      </c>
      <c r="C33" s="671"/>
      <c r="D33" s="671"/>
      <c r="E33" s="672"/>
      <c r="F33" s="349"/>
    </row>
    <row r="34" spans="1:6" ht="16.5">
      <c r="A34" s="670"/>
      <c r="B34" s="615" t="s">
        <v>822</v>
      </c>
      <c r="C34" s="671"/>
      <c r="D34" s="671"/>
      <c r="E34" s="672"/>
      <c r="F34" s="349"/>
    </row>
    <row r="35" spans="1:6" ht="33">
      <c r="A35" s="670"/>
      <c r="B35" s="615" t="s">
        <v>823</v>
      </c>
      <c r="C35" s="671"/>
      <c r="D35" s="671"/>
      <c r="E35" s="672"/>
      <c r="F35" s="349"/>
    </row>
    <row r="36" spans="1:6" ht="33">
      <c r="A36" s="670"/>
      <c r="B36" s="615" t="s">
        <v>824</v>
      </c>
      <c r="C36" s="671"/>
      <c r="D36" s="671"/>
      <c r="E36" s="672"/>
      <c r="F36" s="349"/>
    </row>
    <row r="37" spans="1:6" ht="16.5">
      <c r="A37" s="670"/>
      <c r="B37" s="615" t="s">
        <v>819</v>
      </c>
      <c r="C37" s="671"/>
      <c r="D37" s="671"/>
      <c r="E37" s="672"/>
      <c r="F37" s="349"/>
    </row>
    <row r="38" spans="1:6" ht="16.5">
      <c r="A38" s="670"/>
      <c r="B38" s="640" t="s">
        <v>565</v>
      </c>
      <c r="C38" s="671"/>
      <c r="D38" s="671"/>
      <c r="E38" s="672"/>
      <c r="F38" s="349"/>
    </row>
    <row r="39" spans="1:6" ht="16.5">
      <c r="A39" s="670"/>
      <c r="B39" s="615" t="s">
        <v>409</v>
      </c>
      <c r="C39" s="671"/>
      <c r="D39" s="671"/>
      <c r="E39" s="672"/>
      <c r="F39" s="349"/>
    </row>
    <row r="40" spans="1:6" ht="16.5">
      <c r="A40" s="670"/>
      <c r="B40" s="615" t="s">
        <v>566</v>
      </c>
      <c r="C40" s="671"/>
      <c r="D40" s="671"/>
      <c r="E40" s="672"/>
      <c r="F40" s="349"/>
    </row>
    <row r="41" spans="1:6" ht="16.5">
      <c r="A41" s="670"/>
      <c r="B41" s="615" t="s">
        <v>370</v>
      </c>
      <c r="C41" s="671"/>
      <c r="D41" s="671"/>
      <c r="E41" s="672"/>
      <c r="F41" s="349"/>
    </row>
    <row r="42" spans="1:6" ht="16.5">
      <c r="A42" s="670"/>
      <c r="B42" s="615" t="s">
        <v>567</v>
      </c>
      <c r="C42" s="671"/>
      <c r="D42" s="671"/>
      <c r="E42" s="672"/>
      <c r="F42" s="349"/>
    </row>
    <row r="43" spans="1:6" ht="16.5">
      <c r="A43" s="670"/>
      <c r="B43" s="615" t="s">
        <v>568</v>
      </c>
      <c r="C43" s="671"/>
      <c r="D43" s="671"/>
      <c r="E43" s="672"/>
      <c r="F43" s="349"/>
    </row>
    <row r="44" spans="1:6" ht="16.5">
      <c r="A44" s="670"/>
      <c r="B44" s="615" t="s">
        <v>569</v>
      </c>
      <c r="C44" s="700" t="s">
        <v>179</v>
      </c>
      <c r="D44" s="671">
        <v>325</v>
      </c>
      <c r="E44" s="666"/>
      <c r="F44" s="271">
        <f>D44*E44</f>
        <v>0</v>
      </c>
    </row>
    <row r="45" spans="1:6" ht="16.5">
      <c r="B45" s="670"/>
      <c r="C45" s="700"/>
      <c r="D45" s="671"/>
      <c r="E45" s="672"/>
      <c r="F45" s="349"/>
    </row>
    <row r="46" spans="1:6" ht="16.5">
      <c r="A46" s="670"/>
      <c r="B46" s="640"/>
      <c r="C46" s="671"/>
      <c r="D46" s="671"/>
      <c r="E46" s="672"/>
      <c r="F46" s="349"/>
    </row>
    <row r="47" spans="1:6" ht="16.5">
      <c r="A47" s="615" t="s">
        <v>571</v>
      </c>
      <c r="B47" s="615" t="s">
        <v>825</v>
      </c>
      <c r="C47" s="671"/>
      <c r="D47" s="671"/>
      <c r="E47" s="672"/>
      <c r="F47" s="349"/>
    </row>
    <row r="48" spans="1:6" ht="16.5">
      <c r="A48" s="670"/>
      <c r="B48" s="615" t="s">
        <v>561</v>
      </c>
      <c r="C48" s="671"/>
      <c r="D48" s="671"/>
      <c r="E48" s="672"/>
      <c r="F48" s="349"/>
    </row>
    <row r="49" spans="1:6" ht="16.5">
      <c r="A49" s="670"/>
      <c r="B49" s="615" t="s">
        <v>826</v>
      </c>
      <c r="C49" s="671"/>
      <c r="D49" s="671"/>
      <c r="E49" s="672"/>
      <c r="F49" s="349"/>
    </row>
    <row r="50" spans="1:6" ht="33">
      <c r="A50" s="670"/>
      <c r="B50" s="615" t="s">
        <v>818</v>
      </c>
      <c r="C50" s="671"/>
      <c r="D50" s="671"/>
      <c r="E50" s="672"/>
      <c r="F50" s="349"/>
    </row>
    <row r="51" spans="1:6" ht="16.5">
      <c r="A51" s="670"/>
      <c r="B51" s="615" t="s">
        <v>574</v>
      </c>
      <c r="C51" s="671"/>
      <c r="D51" s="671"/>
      <c r="E51" s="672"/>
      <c r="F51" s="349"/>
    </row>
    <row r="52" spans="1:6" ht="16.5">
      <c r="A52" s="670"/>
      <c r="B52" s="640" t="s">
        <v>565</v>
      </c>
      <c r="C52" s="671"/>
      <c r="D52" s="671"/>
      <c r="E52" s="672"/>
      <c r="F52" s="349"/>
    </row>
    <row r="53" spans="1:6" ht="16.5">
      <c r="A53" s="670"/>
      <c r="B53" s="615" t="s">
        <v>409</v>
      </c>
      <c r="C53" s="671"/>
      <c r="D53" s="671"/>
      <c r="E53" s="672"/>
      <c r="F53" s="349"/>
    </row>
    <row r="54" spans="1:6" ht="16.5">
      <c r="A54" s="670"/>
      <c r="B54" s="615" t="s">
        <v>566</v>
      </c>
      <c r="C54" s="671"/>
      <c r="D54" s="671"/>
      <c r="E54" s="672"/>
      <c r="F54" s="349"/>
    </row>
    <row r="55" spans="1:6" ht="16.5">
      <c r="A55" s="670"/>
      <c r="B55" s="615" t="s">
        <v>370</v>
      </c>
      <c r="C55" s="671"/>
      <c r="D55" s="671"/>
      <c r="E55" s="672"/>
      <c r="F55" s="349"/>
    </row>
    <row r="56" spans="1:6" ht="16.5">
      <c r="A56" s="670"/>
      <c r="B56" s="615" t="s">
        <v>567</v>
      </c>
      <c r="C56" s="671"/>
      <c r="D56" s="671"/>
      <c r="E56" s="672"/>
      <c r="F56" s="349"/>
    </row>
    <row r="57" spans="1:6" ht="16.5">
      <c r="A57" s="670"/>
      <c r="B57" s="615" t="s">
        <v>568</v>
      </c>
      <c r="C57" s="671"/>
      <c r="D57" s="671"/>
      <c r="E57" s="672"/>
      <c r="F57" s="349"/>
    </row>
    <row r="58" spans="1:6" ht="16.5">
      <c r="A58" s="670"/>
      <c r="B58" s="615" t="s">
        <v>569</v>
      </c>
      <c r="C58" s="700" t="s">
        <v>179</v>
      </c>
      <c r="D58" s="671">
        <v>31</v>
      </c>
      <c r="E58" s="666"/>
      <c r="F58" s="271">
        <f>D58*E58</f>
        <v>0</v>
      </c>
    </row>
    <row r="61" spans="1:6" ht="16.5">
      <c r="A61" s="615"/>
      <c r="B61" s="615" t="s">
        <v>575</v>
      </c>
      <c r="C61" s="671"/>
      <c r="D61" s="671"/>
      <c r="E61" s="672"/>
      <c r="F61" s="380">
        <f>SUM(F8:F60)</f>
        <v>0</v>
      </c>
    </row>
  </sheetData>
  <pageMargins left="0.7" right="0.7" top="0.75" bottom="0.75" header="0.3" footer="0.3"/>
  <pageSetup paperSize="9" orientation="portrait" r:id="rId1"/>
  <headerFooter>
    <oddHeader>&amp;LKBD GE DB 4.kat&amp;CTROSKOVNIK GO RADOVA&amp;Rst.1/&amp;P
02.2026.</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zoomScalePageLayoutView="91" workbookViewId="0">
      <selection activeCell="F48" sqref="F48"/>
    </sheetView>
  </sheetViews>
  <sheetFormatPr defaultColWidth="47.7109375" defaultRowHeight="14.25"/>
  <cols>
    <col min="1" max="1" width="5.140625" style="728" bestFit="1" customWidth="1"/>
    <col min="2" max="2" width="47.7109375" style="728"/>
    <col min="3" max="3" width="5.85546875" style="728" customWidth="1"/>
    <col min="4" max="4" width="7.7109375" style="728" customWidth="1"/>
    <col min="5" max="5" width="9.7109375" style="728" customWidth="1"/>
    <col min="6" max="6" width="11.7109375" style="728" customWidth="1"/>
    <col min="7" max="256" width="47.7109375" style="728"/>
    <col min="257" max="257" width="5.140625" style="728" bestFit="1" customWidth="1"/>
    <col min="258" max="258" width="47.7109375" style="728"/>
    <col min="259" max="259" width="5.85546875" style="728" customWidth="1"/>
    <col min="260" max="260" width="7.7109375" style="728" customWidth="1"/>
    <col min="261" max="261" width="9.7109375" style="728" customWidth="1"/>
    <col min="262" max="262" width="11.7109375" style="728" customWidth="1"/>
    <col min="263" max="512" width="47.7109375" style="728"/>
    <col min="513" max="513" width="5.140625" style="728" bestFit="1" customWidth="1"/>
    <col min="514" max="514" width="47.7109375" style="728"/>
    <col min="515" max="515" width="5.85546875" style="728" customWidth="1"/>
    <col min="516" max="516" width="7.7109375" style="728" customWidth="1"/>
    <col min="517" max="517" width="9.7109375" style="728" customWidth="1"/>
    <col min="518" max="518" width="11.7109375" style="728" customWidth="1"/>
    <col min="519" max="768" width="47.7109375" style="728"/>
    <col min="769" max="769" width="5.140625" style="728" bestFit="1" customWidth="1"/>
    <col min="770" max="770" width="47.7109375" style="728"/>
    <col min="771" max="771" width="5.85546875" style="728" customWidth="1"/>
    <col min="772" max="772" width="7.7109375" style="728" customWidth="1"/>
    <col min="773" max="773" width="9.7109375" style="728" customWidth="1"/>
    <col min="774" max="774" width="11.7109375" style="728" customWidth="1"/>
    <col min="775" max="1024" width="47.7109375" style="728"/>
    <col min="1025" max="1025" width="5.140625" style="728" bestFit="1" customWidth="1"/>
    <col min="1026" max="1026" width="47.7109375" style="728"/>
    <col min="1027" max="1027" width="5.85546875" style="728" customWidth="1"/>
    <col min="1028" max="1028" width="7.7109375" style="728" customWidth="1"/>
    <col min="1029" max="1029" width="9.7109375" style="728" customWidth="1"/>
    <col min="1030" max="1030" width="11.7109375" style="728" customWidth="1"/>
    <col min="1031" max="1280" width="47.7109375" style="728"/>
    <col min="1281" max="1281" width="5.140625" style="728" bestFit="1" customWidth="1"/>
    <col min="1282" max="1282" width="47.7109375" style="728"/>
    <col min="1283" max="1283" width="5.85546875" style="728" customWidth="1"/>
    <col min="1284" max="1284" width="7.7109375" style="728" customWidth="1"/>
    <col min="1285" max="1285" width="9.7109375" style="728" customWidth="1"/>
    <col min="1286" max="1286" width="11.7109375" style="728" customWidth="1"/>
    <col min="1287" max="1536" width="47.7109375" style="728"/>
    <col min="1537" max="1537" width="5.140625" style="728" bestFit="1" customWidth="1"/>
    <col min="1538" max="1538" width="47.7109375" style="728"/>
    <col min="1539" max="1539" width="5.85546875" style="728" customWidth="1"/>
    <col min="1540" max="1540" width="7.7109375" style="728" customWidth="1"/>
    <col min="1541" max="1541" width="9.7109375" style="728" customWidth="1"/>
    <col min="1542" max="1542" width="11.7109375" style="728" customWidth="1"/>
    <col min="1543" max="1792" width="47.7109375" style="728"/>
    <col min="1793" max="1793" width="5.140625" style="728" bestFit="1" customWidth="1"/>
    <col min="1794" max="1794" width="47.7109375" style="728"/>
    <col min="1795" max="1795" width="5.85546875" style="728" customWidth="1"/>
    <col min="1796" max="1796" width="7.7109375" style="728" customWidth="1"/>
    <col min="1797" max="1797" width="9.7109375" style="728" customWidth="1"/>
    <col min="1798" max="1798" width="11.7109375" style="728" customWidth="1"/>
    <col min="1799" max="2048" width="47.7109375" style="728"/>
    <col min="2049" max="2049" width="5.140625" style="728" bestFit="1" customWidth="1"/>
    <col min="2050" max="2050" width="47.7109375" style="728"/>
    <col min="2051" max="2051" width="5.85546875" style="728" customWidth="1"/>
    <col min="2052" max="2052" width="7.7109375" style="728" customWidth="1"/>
    <col min="2053" max="2053" width="9.7109375" style="728" customWidth="1"/>
    <col min="2054" max="2054" width="11.7109375" style="728" customWidth="1"/>
    <col min="2055" max="2304" width="47.7109375" style="728"/>
    <col min="2305" max="2305" width="5.140625" style="728" bestFit="1" customWidth="1"/>
    <col min="2306" max="2306" width="47.7109375" style="728"/>
    <col min="2307" max="2307" width="5.85546875" style="728" customWidth="1"/>
    <col min="2308" max="2308" width="7.7109375" style="728" customWidth="1"/>
    <col min="2309" max="2309" width="9.7109375" style="728" customWidth="1"/>
    <col min="2310" max="2310" width="11.7109375" style="728" customWidth="1"/>
    <col min="2311" max="2560" width="47.7109375" style="728"/>
    <col min="2561" max="2561" width="5.140625" style="728" bestFit="1" customWidth="1"/>
    <col min="2562" max="2562" width="47.7109375" style="728"/>
    <col min="2563" max="2563" width="5.85546875" style="728" customWidth="1"/>
    <col min="2564" max="2564" width="7.7109375" style="728" customWidth="1"/>
    <col min="2565" max="2565" width="9.7109375" style="728" customWidth="1"/>
    <col min="2566" max="2566" width="11.7109375" style="728" customWidth="1"/>
    <col min="2567" max="2816" width="47.7109375" style="728"/>
    <col min="2817" max="2817" width="5.140625" style="728" bestFit="1" customWidth="1"/>
    <col min="2818" max="2818" width="47.7109375" style="728"/>
    <col min="2819" max="2819" width="5.85546875" style="728" customWidth="1"/>
    <col min="2820" max="2820" width="7.7109375" style="728" customWidth="1"/>
    <col min="2821" max="2821" width="9.7109375" style="728" customWidth="1"/>
    <col min="2822" max="2822" width="11.7109375" style="728" customWidth="1"/>
    <col min="2823" max="3072" width="47.7109375" style="728"/>
    <col min="3073" max="3073" width="5.140625" style="728" bestFit="1" customWidth="1"/>
    <col min="3074" max="3074" width="47.7109375" style="728"/>
    <col min="3075" max="3075" width="5.85546875" style="728" customWidth="1"/>
    <col min="3076" max="3076" width="7.7109375" style="728" customWidth="1"/>
    <col min="3077" max="3077" width="9.7109375" style="728" customWidth="1"/>
    <col min="3078" max="3078" width="11.7109375" style="728" customWidth="1"/>
    <col min="3079" max="3328" width="47.7109375" style="728"/>
    <col min="3329" max="3329" width="5.140625" style="728" bestFit="1" customWidth="1"/>
    <col min="3330" max="3330" width="47.7109375" style="728"/>
    <col min="3331" max="3331" width="5.85546875" style="728" customWidth="1"/>
    <col min="3332" max="3332" width="7.7109375" style="728" customWidth="1"/>
    <col min="3333" max="3333" width="9.7109375" style="728" customWidth="1"/>
    <col min="3334" max="3334" width="11.7109375" style="728" customWidth="1"/>
    <col min="3335" max="3584" width="47.7109375" style="728"/>
    <col min="3585" max="3585" width="5.140625" style="728" bestFit="1" customWidth="1"/>
    <col min="3586" max="3586" width="47.7109375" style="728"/>
    <col min="3587" max="3587" width="5.85546875" style="728" customWidth="1"/>
    <col min="3588" max="3588" width="7.7109375" style="728" customWidth="1"/>
    <col min="3589" max="3589" width="9.7109375" style="728" customWidth="1"/>
    <col min="3590" max="3590" width="11.7109375" style="728" customWidth="1"/>
    <col min="3591" max="3840" width="47.7109375" style="728"/>
    <col min="3841" max="3841" width="5.140625" style="728" bestFit="1" customWidth="1"/>
    <col min="3842" max="3842" width="47.7109375" style="728"/>
    <col min="3843" max="3843" width="5.85546875" style="728" customWidth="1"/>
    <col min="3844" max="3844" width="7.7109375" style="728" customWidth="1"/>
    <col min="3845" max="3845" width="9.7109375" style="728" customWidth="1"/>
    <col min="3846" max="3846" width="11.7109375" style="728" customWidth="1"/>
    <col min="3847" max="4096" width="47.7109375" style="728"/>
    <col min="4097" max="4097" width="5.140625" style="728" bestFit="1" customWidth="1"/>
    <col min="4098" max="4098" width="47.7109375" style="728"/>
    <col min="4099" max="4099" width="5.85546875" style="728" customWidth="1"/>
    <col min="4100" max="4100" width="7.7109375" style="728" customWidth="1"/>
    <col min="4101" max="4101" width="9.7109375" style="728" customWidth="1"/>
    <col min="4102" max="4102" width="11.7109375" style="728" customWidth="1"/>
    <col min="4103" max="4352" width="47.7109375" style="728"/>
    <col min="4353" max="4353" width="5.140625" style="728" bestFit="1" customWidth="1"/>
    <col min="4354" max="4354" width="47.7109375" style="728"/>
    <col min="4355" max="4355" width="5.85546875" style="728" customWidth="1"/>
    <col min="4356" max="4356" width="7.7109375" style="728" customWidth="1"/>
    <col min="4357" max="4357" width="9.7109375" style="728" customWidth="1"/>
    <col min="4358" max="4358" width="11.7109375" style="728" customWidth="1"/>
    <col min="4359" max="4608" width="47.7109375" style="728"/>
    <col min="4609" max="4609" width="5.140625" style="728" bestFit="1" customWidth="1"/>
    <col min="4610" max="4610" width="47.7109375" style="728"/>
    <col min="4611" max="4611" width="5.85546875" style="728" customWidth="1"/>
    <col min="4612" max="4612" width="7.7109375" style="728" customWidth="1"/>
    <col min="4613" max="4613" width="9.7109375" style="728" customWidth="1"/>
    <col min="4614" max="4614" width="11.7109375" style="728" customWidth="1"/>
    <col min="4615" max="4864" width="47.7109375" style="728"/>
    <col min="4865" max="4865" width="5.140625" style="728" bestFit="1" customWidth="1"/>
    <col min="4866" max="4866" width="47.7109375" style="728"/>
    <col min="4867" max="4867" width="5.85546875" style="728" customWidth="1"/>
    <col min="4868" max="4868" width="7.7109375" style="728" customWidth="1"/>
    <col min="4869" max="4869" width="9.7109375" style="728" customWidth="1"/>
    <col min="4870" max="4870" width="11.7109375" style="728" customWidth="1"/>
    <col min="4871" max="5120" width="47.7109375" style="728"/>
    <col min="5121" max="5121" width="5.140625" style="728" bestFit="1" customWidth="1"/>
    <col min="5122" max="5122" width="47.7109375" style="728"/>
    <col min="5123" max="5123" width="5.85546875" style="728" customWidth="1"/>
    <col min="5124" max="5124" width="7.7109375" style="728" customWidth="1"/>
    <col min="5125" max="5125" width="9.7109375" style="728" customWidth="1"/>
    <col min="5126" max="5126" width="11.7109375" style="728" customWidth="1"/>
    <col min="5127" max="5376" width="47.7109375" style="728"/>
    <col min="5377" max="5377" width="5.140625" style="728" bestFit="1" customWidth="1"/>
    <col min="5378" max="5378" width="47.7109375" style="728"/>
    <col min="5379" max="5379" width="5.85546875" style="728" customWidth="1"/>
    <col min="5380" max="5380" width="7.7109375" style="728" customWidth="1"/>
    <col min="5381" max="5381" width="9.7109375" style="728" customWidth="1"/>
    <col min="5382" max="5382" width="11.7109375" style="728" customWidth="1"/>
    <col min="5383" max="5632" width="47.7109375" style="728"/>
    <col min="5633" max="5633" width="5.140625" style="728" bestFit="1" customWidth="1"/>
    <col min="5634" max="5634" width="47.7109375" style="728"/>
    <col min="5635" max="5635" width="5.85546875" style="728" customWidth="1"/>
    <col min="5636" max="5636" width="7.7109375" style="728" customWidth="1"/>
    <col min="5637" max="5637" width="9.7109375" style="728" customWidth="1"/>
    <col min="5638" max="5638" width="11.7109375" style="728" customWidth="1"/>
    <col min="5639" max="5888" width="47.7109375" style="728"/>
    <col min="5889" max="5889" width="5.140625" style="728" bestFit="1" customWidth="1"/>
    <col min="5890" max="5890" width="47.7109375" style="728"/>
    <col min="5891" max="5891" width="5.85546875" style="728" customWidth="1"/>
    <col min="5892" max="5892" width="7.7109375" style="728" customWidth="1"/>
    <col min="5893" max="5893" width="9.7109375" style="728" customWidth="1"/>
    <col min="5894" max="5894" width="11.7109375" style="728" customWidth="1"/>
    <col min="5895" max="6144" width="47.7109375" style="728"/>
    <col min="6145" max="6145" width="5.140625" style="728" bestFit="1" customWidth="1"/>
    <col min="6146" max="6146" width="47.7109375" style="728"/>
    <col min="6147" max="6147" width="5.85546875" style="728" customWidth="1"/>
    <col min="6148" max="6148" width="7.7109375" style="728" customWidth="1"/>
    <col min="6149" max="6149" width="9.7109375" style="728" customWidth="1"/>
    <col min="6150" max="6150" width="11.7109375" style="728" customWidth="1"/>
    <col min="6151" max="6400" width="47.7109375" style="728"/>
    <col min="6401" max="6401" width="5.140625" style="728" bestFit="1" customWidth="1"/>
    <col min="6402" max="6402" width="47.7109375" style="728"/>
    <col min="6403" max="6403" width="5.85546875" style="728" customWidth="1"/>
    <col min="6404" max="6404" width="7.7109375" style="728" customWidth="1"/>
    <col min="6405" max="6405" width="9.7109375" style="728" customWidth="1"/>
    <col min="6406" max="6406" width="11.7109375" style="728" customWidth="1"/>
    <col min="6407" max="6656" width="47.7109375" style="728"/>
    <col min="6657" max="6657" width="5.140625" style="728" bestFit="1" customWidth="1"/>
    <col min="6658" max="6658" width="47.7109375" style="728"/>
    <col min="6659" max="6659" width="5.85546875" style="728" customWidth="1"/>
    <col min="6660" max="6660" width="7.7109375" style="728" customWidth="1"/>
    <col min="6661" max="6661" width="9.7109375" style="728" customWidth="1"/>
    <col min="6662" max="6662" width="11.7109375" style="728" customWidth="1"/>
    <col min="6663" max="6912" width="47.7109375" style="728"/>
    <col min="6913" max="6913" width="5.140625" style="728" bestFit="1" customWidth="1"/>
    <col min="6914" max="6914" width="47.7109375" style="728"/>
    <col min="6915" max="6915" width="5.85546875" style="728" customWidth="1"/>
    <col min="6916" max="6916" width="7.7109375" style="728" customWidth="1"/>
    <col min="6917" max="6917" width="9.7109375" style="728" customWidth="1"/>
    <col min="6918" max="6918" width="11.7109375" style="728" customWidth="1"/>
    <col min="6919" max="7168" width="47.7109375" style="728"/>
    <col min="7169" max="7169" width="5.140625" style="728" bestFit="1" customWidth="1"/>
    <col min="7170" max="7170" width="47.7109375" style="728"/>
    <col min="7171" max="7171" width="5.85546875" style="728" customWidth="1"/>
    <col min="7172" max="7172" width="7.7109375" style="728" customWidth="1"/>
    <col min="7173" max="7173" width="9.7109375" style="728" customWidth="1"/>
    <col min="7174" max="7174" width="11.7109375" style="728" customWidth="1"/>
    <col min="7175" max="7424" width="47.7109375" style="728"/>
    <col min="7425" max="7425" width="5.140625" style="728" bestFit="1" customWidth="1"/>
    <col min="7426" max="7426" width="47.7109375" style="728"/>
    <col min="7427" max="7427" width="5.85546875" style="728" customWidth="1"/>
    <col min="7428" max="7428" width="7.7109375" style="728" customWidth="1"/>
    <col min="7429" max="7429" width="9.7109375" style="728" customWidth="1"/>
    <col min="7430" max="7430" width="11.7109375" style="728" customWidth="1"/>
    <col min="7431" max="7680" width="47.7109375" style="728"/>
    <col min="7681" max="7681" width="5.140625" style="728" bestFit="1" customWidth="1"/>
    <col min="7682" max="7682" width="47.7109375" style="728"/>
    <col min="7683" max="7683" width="5.85546875" style="728" customWidth="1"/>
    <col min="7684" max="7684" width="7.7109375" style="728" customWidth="1"/>
    <col min="7685" max="7685" width="9.7109375" style="728" customWidth="1"/>
    <col min="7686" max="7686" width="11.7109375" style="728" customWidth="1"/>
    <col min="7687" max="7936" width="47.7109375" style="728"/>
    <col min="7937" max="7937" width="5.140625" style="728" bestFit="1" customWidth="1"/>
    <col min="7938" max="7938" width="47.7109375" style="728"/>
    <col min="7939" max="7939" width="5.85546875" style="728" customWidth="1"/>
    <col min="7940" max="7940" width="7.7109375" style="728" customWidth="1"/>
    <col min="7941" max="7941" width="9.7109375" style="728" customWidth="1"/>
    <col min="7942" max="7942" width="11.7109375" style="728" customWidth="1"/>
    <col min="7943" max="8192" width="47.7109375" style="728"/>
    <col min="8193" max="8193" width="5.140625" style="728" bestFit="1" customWidth="1"/>
    <col min="8194" max="8194" width="47.7109375" style="728"/>
    <col min="8195" max="8195" width="5.85546875" style="728" customWidth="1"/>
    <col min="8196" max="8196" width="7.7109375" style="728" customWidth="1"/>
    <col min="8197" max="8197" width="9.7109375" style="728" customWidth="1"/>
    <col min="8198" max="8198" width="11.7109375" style="728" customWidth="1"/>
    <col min="8199" max="8448" width="47.7109375" style="728"/>
    <col min="8449" max="8449" width="5.140625" style="728" bestFit="1" customWidth="1"/>
    <col min="8450" max="8450" width="47.7109375" style="728"/>
    <col min="8451" max="8451" width="5.85546875" style="728" customWidth="1"/>
    <col min="8452" max="8452" width="7.7109375" style="728" customWidth="1"/>
    <col min="8453" max="8453" width="9.7109375" style="728" customWidth="1"/>
    <col min="8454" max="8454" width="11.7109375" style="728" customWidth="1"/>
    <col min="8455" max="8704" width="47.7109375" style="728"/>
    <col min="8705" max="8705" width="5.140625" style="728" bestFit="1" customWidth="1"/>
    <col min="8706" max="8706" width="47.7109375" style="728"/>
    <col min="8707" max="8707" width="5.85546875" style="728" customWidth="1"/>
    <col min="8708" max="8708" width="7.7109375" style="728" customWidth="1"/>
    <col min="8709" max="8709" width="9.7109375" style="728" customWidth="1"/>
    <col min="8710" max="8710" width="11.7109375" style="728" customWidth="1"/>
    <col min="8711" max="8960" width="47.7109375" style="728"/>
    <col min="8961" max="8961" width="5.140625" style="728" bestFit="1" customWidth="1"/>
    <col min="8962" max="8962" width="47.7109375" style="728"/>
    <col min="8963" max="8963" width="5.85546875" style="728" customWidth="1"/>
    <col min="8964" max="8964" width="7.7109375" style="728" customWidth="1"/>
    <col min="8965" max="8965" width="9.7109375" style="728" customWidth="1"/>
    <col min="8966" max="8966" width="11.7109375" style="728" customWidth="1"/>
    <col min="8967" max="9216" width="47.7109375" style="728"/>
    <col min="9217" max="9217" width="5.140625" style="728" bestFit="1" customWidth="1"/>
    <col min="9218" max="9218" width="47.7109375" style="728"/>
    <col min="9219" max="9219" width="5.85546875" style="728" customWidth="1"/>
    <col min="9220" max="9220" width="7.7109375" style="728" customWidth="1"/>
    <col min="9221" max="9221" width="9.7109375" style="728" customWidth="1"/>
    <col min="9222" max="9222" width="11.7109375" style="728" customWidth="1"/>
    <col min="9223" max="9472" width="47.7109375" style="728"/>
    <col min="9473" max="9473" width="5.140625" style="728" bestFit="1" customWidth="1"/>
    <col min="9474" max="9474" width="47.7109375" style="728"/>
    <col min="9475" max="9475" width="5.85546875" style="728" customWidth="1"/>
    <col min="9476" max="9476" width="7.7109375" style="728" customWidth="1"/>
    <col min="9477" max="9477" width="9.7109375" style="728" customWidth="1"/>
    <col min="9478" max="9478" width="11.7109375" style="728" customWidth="1"/>
    <col min="9479" max="9728" width="47.7109375" style="728"/>
    <col min="9729" max="9729" width="5.140625" style="728" bestFit="1" customWidth="1"/>
    <col min="9730" max="9730" width="47.7109375" style="728"/>
    <col min="9731" max="9731" width="5.85546875" style="728" customWidth="1"/>
    <col min="9732" max="9732" width="7.7109375" style="728" customWidth="1"/>
    <col min="9733" max="9733" width="9.7109375" style="728" customWidth="1"/>
    <col min="9734" max="9734" width="11.7109375" style="728" customWidth="1"/>
    <col min="9735" max="9984" width="47.7109375" style="728"/>
    <col min="9985" max="9985" width="5.140625" style="728" bestFit="1" customWidth="1"/>
    <col min="9986" max="9986" width="47.7109375" style="728"/>
    <col min="9987" max="9987" width="5.85546875" style="728" customWidth="1"/>
    <col min="9988" max="9988" width="7.7109375" style="728" customWidth="1"/>
    <col min="9989" max="9989" width="9.7109375" style="728" customWidth="1"/>
    <col min="9990" max="9990" width="11.7109375" style="728" customWidth="1"/>
    <col min="9991" max="10240" width="47.7109375" style="728"/>
    <col min="10241" max="10241" width="5.140625" style="728" bestFit="1" customWidth="1"/>
    <col min="10242" max="10242" width="47.7109375" style="728"/>
    <col min="10243" max="10243" width="5.85546875" style="728" customWidth="1"/>
    <col min="10244" max="10244" width="7.7109375" style="728" customWidth="1"/>
    <col min="10245" max="10245" width="9.7109375" style="728" customWidth="1"/>
    <col min="10246" max="10246" width="11.7109375" style="728" customWidth="1"/>
    <col min="10247" max="10496" width="47.7109375" style="728"/>
    <col min="10497" max="10497" width="5.140625" style="728" bestFit="1" customWidth="1"/>
    <col min="10498" max="10498" width="47.7109375" style="728"/>
    <col min="10499" max="10499" width="5.85546875" style="728" customWidth="1"/>
    <col min="10500" max="10500" width="7.7109375" style="728" customWidth="1"/>
    <col min="10501" max="10501" width="9.7109375" style="728" customWidth="1"/>
    <col min="10502" max="10502" width="11.7109375" style="728" customWidth="1"/>
    <col min="10503" max="10752" width="47.7109375" style="728"/>
    <col min="10753" max="10753" width="5.140625" style="728" bestFit="1" customWidth="1"/>
    <col min="10754" max="10754" width="47.7109375" style="728"/>
    <col min="10755" max="10755" width="5.85546875" style="728" customWidth="1"/>
    <col min="10756" max="10756" width="7.7109375" style="728" customWidth="1"/>
    <col min="10757" max="10757" width="9.7109375" style="728" customWidth="1"/>
    <col min="10758" max="10758" width="11.7109375" style="728" customWidth="1"/>
    <col min="10759" max="11008" width="47.7109375" style="728"/>
    <col min="11009" max="11009" width="5.140625" style="728" bestFit="1" customWidth="1"/>
    <col min="11010" max="11010" width="47.7109375" style="728"/>
    <col min="11011" max="11011" width="5.85546875" style="728" customWidth="1"/>
    <col min="11012" max="11012" width="7.7109375" style="728" customWidth="1"/>
    <col min="11013" max="11013" width="9.7109375" style="728" customWidth="1"/>
    <col min="11014" max="11014" width="11.7109375" style="728" customWidth="1"/>
    <col min="11015" max="11264" width="47.7109375" style="728"/>
    <col min="11265" max="11265" width="5.140625" style="728" bestFit="1" customWidth="1"/>
    <col min="11266" max="11266" width="47.7109375" style="728"/>
    <col min="11267" max="11267" width="5.85546875" style="728" customWidth="1"/>
    <col min="11268" max="11268" width="7.7109375" style="728" customWidth="1"/>
    <col min="11269" max="11269" width="9.7109375" style="728" customWidth="1"/>
    <col min="11270" max="11270" width="11.7109375" style="728" customWidth="1"/>
    <col min="11271" max="11520" width="47.7109375" style="728"/>
    <col min="11521" max="11521" width="5.140625" style="728" bestFit="1" customWidth="1"/>
    <col min="11522" max="11522" width="47.7109375" style="728"/>
    <col min="11523" max="11523" width="5.85546875" style="728" customWidth="1"/>
    <col min="11524" max="11524" width="7.7109375" style="728" customWidth="1"/>
    <col min="11525" max="11525" width="9.7109375" style="728" customWidth="1"/>
    <col min="11526" max="11526" width="11.7109375" style="728" customWidth="1"/>
    <col min="11527" max="11776" width="47.7109375" style="728"/>
    <col min="11777" max="11777" width="5.140625" style="728" bestFit="1" customWidth="1"/>
    <col min="11778" max="11778" width="47.7109375" style="728"/>
    <col min="11779" max="11779" width="5.85546875" style="728" customWidth="1"/>
    <col min="11780" max="11780" width="7.7109375" style="728" customWidth="1"/>
    <col min="11781" max="11781" width="9.7109375" style="728" customWidth="1"/>
    <col min="11782" max="11782" width="11.7109375" style="728" customWidth="1"/>
    <col min="11783" max="12032" width="47.7109375" style="728"/>
    <col min="12033" max="12033" width="5.140625" style="728" bestFit="1" customWidth="1"/>
    <col min="12034" max="12034" width="47.7109375" style="728"/>
    <col min="12035" max="12035" width="5.85546875" style="728" customWidth="1"/>
    <col min="12036" max="12036" width="7.7109375" style="728" customWidth="1"/>
    <col min="12037" max="12037" width="9.7109375" style="728" customWidth="1"/>
    <col min="12038" max="12038" width="11.7109375" style="728" customWidth="1"/>
    <col min="12039" max="12288" width="47.7109375" style="728"/>
    <col min="12289" max="12289" width="5.140625" style="728" bestFit="1" customWidth="1"/>
    <col min="12290" max="12290" width="47.7109375" style="728"/>
    <col min="12291" max="12291" width="5.85546875" style="728" customWidth="1"/>
    <col min="12292" max="12292" width="7.7109375" style="728" customWidth="1"/>
    <col min="12293" max="12293" width="9.7109375" style="728" customWidth="1"/>
    <col min="12294" max="12294" width="11.7109375" style="728" customWidth="1"/>
    <col min="12295" max="12544" width="47.7109375" style="728"/>
    <col min="12545" max="12545" width="5.140625" style="728" bestFit="1" customWidth="1"/>
    <col min="12546" max="12546" width="47.7109375" style="728"/>
    <col min="12547" max="12547" width="5.85546875" style="728" customWidth="1"/>
    <col min="12548" max="12548" width="7.7109375" style="728" customWidth="1"/>
    <col min="12549" max="12549" width="9.7109375" style="728" customWidth="1"/>
    <col min="12550" max="12550" width="11.7109375" style="728" customWidth="1"/>
    <col min="12551" max="12800" width="47.7109375" style="728"/>
    <col min="12801" max="12801" width="5.140625" style="728" bestFit="1" customWidth="1"/>
    <col min="12802" max="12802" width="47.7109375" style="728"/>
    <col min="12803" max="12803" width="5.85546875" style="728" customWidth="1"/>
    <col min="12804" max="12804" width="7.7109375" style="728" customWidth="1"/>
    <col min="12805" max="12805" width="9.7109375" style="728" customWidth="1"/>
    <col min="12806" max="12806" width="11.7109375" style="728" customWidth="1"/>
    <col min="12807" max="13056" width="47.7109375" style="728"/>
    <col min="13057" max="13057" width="5.140625" style="728" bestFit="1" customWidth="1"/>
    <col min="13058" max="13058" width="47.7109375" style="728"/>
    <col min="13059" max="13059" width="5.85546875" style="728" customWidth="1"/>
    <col min="13060" max="13060" width="7.7109375" style="728" customWidth="1"/>
    <col min="13061" max="13061" width="9.7109375" style="728" customWidth="1"/>
    <col min="13062" max="13062" width="11.7109375" style="728" customWidth="1"/>
    <col min="13063" max="13312" width="47.7109375" style="728"/>
    <col min="13313" max="13313" width="5.140625" style="728" bestFit="1" customWidth="1"/>
    <col min="13314" max="13314" width="47.7109375" style="728"/>
    <col min="13315" max="13315" width="5.85546875" style="728" customWidth="1"/>
    <col min="13316" max="13316" width="7.7109375" style="728" customWidth="1"/>
    <col min="13317" max="13317" width="9.7109375" style="728" customWidth="1"/>
    <col min="13318" max="13318" width="11.7109375" style="728" customWidth="1"/>
    <col min="13319" max="13568" width="47.7109375" style="728"/>
    <col min="13569" max="13569" width="5.140625" style="728" bestFit="1" customWidth="1"/>
    <col min="13570" max="13570" width="47.7109375" style="728"/>
    <col min="13571" max="13571" width="5.85546875" style="728" customWidth="1"/>
    <col min="13572" max="13572" width="7.7109375" style="728" customWidth="1"/>
    <col min="13573" max="13573" width="9.7109375" style="728" customWidth="1"/>
    <col min="13574" max="13574" width="11.7109375" style="728" customWidth="1"/>
    <col min="13575" max="13824" width="47.7109375" style="728"/>
    <col min="13825" max="13825" width="5.140625" style="728" bestFit="1" customWidth="1"/>
    <col min="13826" max="13826" width="47.7109375" style="728"/>
    <col min="13827" max="13827" width="5.85546875" style="728" customWidth="1"/>
    <col min="13828" max="13828" width="7.7109375" style="728" customWidth="1"/>
    <col min="13829" max="13829" width="9.7109375" style="728" customWidth="1"/>
    <col min="13830" max="13830" width="11.7109375" style="728" customWidth="1"/>
    <col min="13831" max="14080" width="47.7109375" style="728"/>
    <col min="14081" max="14081" width="5.140625" style="728" bestFit="1" customWidth="1"/>
    <col min="14082" max="14082" width="47.7109375" style="728"/>
    <col min="14083" max="14083" width="5.85546875" style="728" customWidth="1"/>
    <col min="14084" max="14084" width="7.7109375" style="728" customWidth="1"/>
    <col min="14085" max="14085" width="9.7109375" style="728" customWidth="1"/>
    <col min="14086" max="14086" width="11.7109375" style="728" customWidth="1"/>
    <col min="14087" max="14336" width="47.7109375" style="728"/>
    <col min="14337" max="14337" width="5.140625" style="728" bestFit="1" customWidth="1"/>
    <col min="14338" max="14338" width="47.7109375" style="728"/>
    <col min="14339" max="14339" width="5.85546875" style="728" customWidth="1"/>
    <col min="14340" max="14340" width="7.7109375" style="728" customWidth="1"/>
    <col min="14341" max="14341" width="9.7109375" style="728" customWidth="1"/>
    <col min="14342" max="14342" width="11.7109375" style="728" customWidth="1"/>
    <col min="14343" max="14592" width="47.7109375" style="728"/>
    <col min="14593" max="14593" width="5.140625" style="728" bestFit="1" customWidth="1"/>
    <col min="14594" max="14594" width="47.7109375" style="728"/>
    <col min="14595" max="14595" width="5.85546875" style="728" customWidth="1"/>
    <col min="14596" max="14596" width="7.7109375" style="728" customWidth="1"/>
    <col min="14597" max="14597" width="9.7109375" style="728" customWidth="1"/>
    <col min="14598" max="14598" width="11.7109375" style="728" customWidth="1"/>
    <col min="14599" max="14848" width="47.7109375" style="728"/>
    <col min="14849" max="14849" width="5.140625" style="728" bestFit="1" customWidth="1"/>
    <col min="14850" max="14850" width="47.7109375" style="728"/>
    <col min="14851" max="14851" width="5.85546875" style="728" customWidth="1"/>
    <col min="14852" max="14852" width="7.7109375" style="728" customWidth="1"/>
    <col min="14853" max="14853" width="9.7109375" style="728" customWidth="1"/>
    <col min="14854" max="14854" width="11.7109375" style="728" customWidth="1"/>
    <col min="14855" max="15104" width="47.7109375" style="728"/>
    <col min="15105" max="15105" width="5.140625" style="728" bestFit="1" customWidth="1"/>
    <col min="15106" max="15106" width="47.7109375" style="728"/>
    <col min="15107" max="15107" width="5.85546875" style="728" customWidth="1"/>
    <col min="15108" max="15108" width="7.7109375" style="728" customWidth="1"/>
    <col min="15109" max="15109" width="9.7109375" style="728" customWidth="1"/>
    <col min="15110" max="15110" width="11.7109375" style="728" customWidth="1"/>
    <col min="15111" max="15360" width="47.7109375" style="728"/>
    <col min="15361" max="15361" width="5.140625" style="728" bestFit="1" customWidth="1"/>
    <col min="15362" max="15362" width="47.7109375" style="728"/>
    <col min="15363" max="15363" width="5.85546875" style="728" customWidth="1"/>
    <col min="15364" max="15364" width="7.7109375" style="728" customWidth="1"/>
    <col min="15365" max="15365" width="9.7109375" style="728" customWidth="1"/>
    <col min="15366" max="15366" width="11.7109375" style="728" customWidth="1"/>
    <col min="15367" max="15616" width="47.7109375" style="728"/>
    <col min="15617" max="15617" width="5.140625" style="728" bestFit="1" customWidth="1"/>
    <col min="15618" max="15618" width="47.7109375" style="728"/>
    <col min="15619" max="15619" width="5.85546875" style="728" customWidth="1"/>
    <col min="15620" max="15620" width="7.7109375" style="728" customWidth="1"/>
    <col min="15621" max="15621" width="9.7109375" style="728" customWidth="1"/>
    <col min="15622" max="15622" width="11.7109375" style="728" customWidth="1"/>
    <col min="15623" max="15872" width="47.7109375" style="728"/>
    <col min="15873" max="15873" width="5.140625" style="728" bestFit="1" customWidth="1"/>
    <col min="15874" max="15874" width="47.7109375" style="728"/>
    <col min="15875" max="15875" width="5.85546875" style="728" customWidth="1"/>
    <col min="15876" max="15876" width="7.7109375" style="728" customWidth="1"/>
    <col min="15877" max="15877" width="9.7109375" style="728" customWidth="1"/>
    <col min="15878" max="15878" width="11.7109375" style="728" customWidth="1"/>
    <col min="15879" max="16128" width="47.7109375" style="728"/>
    <col min="16129" max="16129" width="5.140625" style="728" bestFit="1" customWidth="1"/>
    <col min="16130" max="16130" width="47.7109375" style="728"/>
    <col min="16131" max="16131" width="5.85546875" style="728" customWidth="1"/>
    <col min="16132" max="16132" width="7.7109375" style="728" customWidth="1"/>
    <col min="16133" max="16133" width="9.7109375" style="728" customWidth="1"/>
    <col min="16134" max="16134" width="11.7109375" style="728" customWidth="1"/>
    <col min="16135" max="16384" width="47.7109375" style="728"/>
  </cols>
  <sheetData>
    <row r="1" spans="1:6" s="707" customFormat="1" ht="25.5">
      <c r="A1" s="701" t="s">
        <v>378</v>
      </c>
      <c r="B1" s="702" t="s">
        <v>379</v>
      </c>
      <c r="C1" s="703" t="s">
        <v>576</v>
      </c>
      <c r="D1" s="704" t="s">
        <v>478</v>
      </c>
      <c r="E1" s="705" t="s">
        <v>381</v>
      </c>
      <c r="F1" s="706" t="s">
        <v>382</v>
      </c>
    </row>
    <row r="2" spans="1:6" s="707" customFormat="1" ht="12.75">
      <c r="A2" s="708"/>
      <c r="B2" s="709"/>
      <c r="C2" s="710"/>
      <c r="D2" s="711"/>
      <c r="E2" s="712"/>
      <c r="F2" s="713"/>
    </row>
    <row r="3" spans="1:6" s="718" customFormat="1">
      <c r="A3" s="714" t="s">
        <v>258</v>
      </c>
      <c r="B3" s="714" t="s">
        <v>827</v>
      </c>
      <c r="C3" s="715"/>
      <c r="D3" s="715"/>
      <c r="E3" s="716"/>
      <c r="F3" s="717"/>
    </row>
    <row r="4" spans="1:6" s="718" customFormat="1">
      <c r="A4" s="714"/>
      <c r="B4" s="714"/>
      <c r="C4" s="715"/>
      <c r="D4" s="715"/>
      <c r="E4" s="716"/>
      <c r="F4" s="717"/>
    </row>
    <row r="5" spans="1:6" s="718" customFormat="1">
      <c r="A5" s="719"/>
      <c r="B5" s="720" t="s">
        <v>578</v>
      </c>
      <c r="C5" s="721"/>
      <c r="D5" s="721"/>
      <c r="E5" s="722"/>
      <c r="F5" s="403"/>
    </row>
    <row r="6" spans="1:6" s="718" customFormat="1">
      <c r="A6" s="719"/>
      <c r="B6" s="707" t="s">
        <v>369</v>
      </c>
      <c r="C6" s="721"/>
      <c r="D6" s="721"/>
      <c r="E6" s="722"/>
      <c r="F6" s="403"/>
    </row>
    <row r="7" spans="1:6" s="718" customFormat="1">
      <c r="A7" s="719"/>
      <c r="B7" s="707" t="s">
        <v>579</v>
      </c>
      <c r="C7" s="721"/>
      <c r="D7" s="721"/>
      <c r="E7" s="722"/>
      <c r="F7" s="403"/>
    </row>
    <row r="8" spans="1:6" s="718" customFormat="1">
      <c r="A8" s="719"/>
      <c r="B8" s="707" t="s">
        <v>580</v>
      </c>
      <c r="C8" s="721"/>
      <c r="D8" s="721"/>
      <c r="E8" s="722"/>
      <c r="F8" s="403"/>
    </row>
    <row r="9" spans="1:6" s="718" customFormat="1" ht="25.5">
      <c r="A9" s="719"/>
      <c r="B9" s="707" t="s">
        <v>581</v>
      </c>
      <c r="C9" s="721"/>
      <c r="D9" s="721"/>
      <c r="E9" s="722"/>
      <c r="F9" s="403"/>
    </row>
    <row r="10" spans="1:6" s="718" customFormat="1">
      <c r="A10" s="719"/>
      <c r="B10" s="707" t="s">
        <v>582</v>
      </c>
      <c r="C10" s="721"/>
      <c r="D10" s="721"/>
      <c r="E10" s="722"/>
      <c r="F10" s="403"/>
    </row>
    <row r="11" spans="1:6" s="718" customFormat="1">
      <c r="A11" s="719"/>
      <c r="B11" s="707" t="s">
        <v>583</v>
      </c>
      <c r="C11" s="721"/>
      <c r="D11" s="721"/>
      <c r="E11" s="722"/>
      <c r="F11" s="403"/>
    </row>
    <row r="12" spans="1:6" s="718" customFormat="1">
      <c r="A12" s="719"/>
      <c r="B12" s="720" t="s">
        <v>584</v>
      </c>
      <c r="C12" s="721"/>
      <c r="D12" s="721"/>
      <c r="E12" s="722"/>
      <c r="F12" s="403"/>
    </row>
    <row r="13" spans="1:6" s="718" customFormat="1" ht="30.75" customHeight="1">
      <c r="A13" s="719"/>
      <c r="B13" s="723" t="s">
        <v>374</v>
      </c>
      <c r="C13" s="721"/>
      <c r="D13" s="721"/>
      <c r="E13" s="722"/>
      <c r="F13" s="403"/>
    </row>
    <row r="14" spans="1:6" s="718" customFormat="1" ht="38.25">
      <c r="A14" s="719"/>
      <c r="B14" s="724" t="s">
        <v>585</v>
      </c>
      <c r="C14" s="721"/>
      <c r="D14" s="721"/>
      <c r="E14" s="722"/>
      <c r="F14" s="403"/>
    </row>
    <row r="15" spans="1:6" s="718" customFormat="1" ht="25.5">
      <c r="A15" s="719"/>
      <c r="B15" s="720" t="s">
        <v>377</v>
      </c>
      <c r="C15" s="721"/>
      <c r="D15" s="721"/>
      <c r="E15" s="722"/>
      <c r="F15" s="403"/>
    </row>
    <row r="16" spans="1:6" s="718" customFormat="1">
      <c r="A16" s="719"/>
      <c r="B16" s="720"/>
      <c r="C16" s="721"/>
      <c r="D16" s="721"/>
      <c r="E16" s="722"/>
      <c r="F16" s="403"/>
    </row>
    <row r="17" spans="1:6" s="718" customFormat="1">
      <c r="A17" s="719" t="s">
        <v>586</v>
      </c>
      <c r="B17" s="707" t="s">
        <v>828</v>
      </c>
      <c r="C17" s="721"/>
      <c r="D17" s="721"/>
      <c r="E17" s="722"/>
      <c r="F17" s="403"/>
    </row>
    <row r="18" spans="1:6" s="718" customFormat="1" ht="25.5">
      <c r="A18" s="719"/>
      <c r="B18" s="707" t="s">
        <v>829</v>
      </c>
      <c r="D18" s="715"/>
    </row>
    <row r="19" spans="1:6" s="718" customFormat="1" ht="25.5">
      <c r="A19" s="719"/>
      <c r="B19" s="707" t="s">
        <v>830</v>
      </c>
      <c r="D19" s="715"/>
    </row>
    <row r="20" spans="1:6" s="718" customFormat="1" ht="38.25">
      <c r="A20" s="719"/>
      <c r="B20" s="707" t="s">
        <v>831</v>
      </c>
      <c r="D20" s="715"/>
    </row>
    <row r="21" spans="1:6" s="718" customFormat="1" ht="25.5">
      <c r="A21" s="719"/>
      <c r="B21" s="707" t="s">
        <v>832</v>
      </c>
      <c r="D21" s="715"/>
    </row>
    <row r="22" spans="1:6" s="718" customFormat="1">
      <c r="A22" s="719"/>
      <c r="B22" s="724"/>
      <c r="C22" s="721" t="s">
        <v>78</v>
      </c>
      <c r="D22" s="721">
        <v>2</v>
      </c>
      <c r="E22" s="722"/>
      <c r="F22" s="403">
        <f>D22*E22</f>
        <v>0</v>
      </c>
    </row>
    <row r="23" spans="1:6" s="718" customFormat="1">
      <c r="A23" s="719"/>
      <c r="B23" s="720"/>
      <c r="C23" s="721"/>
      <c r="D23" s="721"/>
      <c r="E23" s="722"/>
      <c r="F23" s="403"/>
    </row>
    <row r="24" spans="1:6" s="718" customFormat="1">
      <c r="A24" s="719" t="s">
        <v>591</v>
      </c>
      <c r="B24" s="707" t="s">
        <v>592</v>
      </c>
      <c r="C24" s="721"/>
      <c r="D24" s="721"/>
      <c r="E24" s="722"/>
      <c r="F24" s="403"/>
    </row>
    <row r="25" spans="1:6" s="718" customFormat="1">
      <c r="A25" s="719"/>
      <c r="B25" s="707" t="s">
        <v>593</v>
      </c>
      <c r="D25" s="715"/>
    </row>
    <row r="26" spans="1:6" s="718" customFormat="1">
      <c r="A26" s="719"/>
      <c r="B26" s="707" t="s">
        <v>594</v>
      </c>
      <c r="D26" s="715"/>
    </row>
    <row r="27" spans="1:6" s="718" customFormat="1" ht="25.5">
      <c r="A27" s="719"/>
      <c r="B27" s="707" t="s">
        <v>595</v>
      </c>
      <c r="D27" s="715"/>
    </row>
    <row r="28" spans="1:6" s="718" customFormat="1">
      <c r="A28" s="719"/>
      <c r="B28" s="724"/>
      <c r="C28" s="721" t="s">
        <v>78</v>
      </c>
      <c r="D28" s="721">
        <v>2</v>
      </c>
      <c r="E28" s="722"/>
      <c r="F28" s="403">
        <f>D28*E28</f>
        <v>0</v>
      </c>
    </row>
    <row r="29" spans="1:6" s="718" customFormat="1">
      <c r="A29" s="719"/>
      <c r="B29" s="724"/>
      <c r="C29" s="721"/>
      <c r="D29" s="721"/>
      <c r="E29" s="722"/>
      <c r="F29" s="403"/>
    </row>
    <row r="30" spans="1:6" s="718" customFormat="1">
      <c r="A30" s="719" t="s">
        <v>833</v>
      </c>
      <c r="B30" s="707" t="s">
        <v>834</v>
      </c>
      <c r="C30" s="721"/>
      <c r="D30" s="721"/>
      <c r="E30" s="722"/>
      <c r="F30" s="403"/>
    </row>
    <row r="31" spans="1:6" s="718" customFormat="1" ht="25.5">
      <c r="A31" s="719"/>
      <c r="B31" s="707" t="s">
        <v>835</v>
      </c>
      <c r="D31" s="715"/>
    </row>
    <row r="32" spans="1:6" s="718" customFormat="1" ht="25.5">
      <c r="A32" s="719"/>
      <c r="B32" s="707" t="s">
        <v>836</v>
      </c>
      <c r="D32" s="715"/>
    </row>
    <row r="33" spans="1:6" s="718" customFormat="1" ht="38.25">
      <c r="A33" s="719"/>
      <c r="B33" s="707" t="s">
        <v>837</v>
      </c>
      <c r="D33" s="715"/>
    </row>
    <row r="34" spans="1:6" s="718" customFormat="1" ht="25.5">
      <c r="A34" s="719"/>
      <c r="B34" s="724" t="s">
        <v>838</v>
      </c>
      <c r="C34" s="721" t="s">
        <v>78</v>
      </c>
      <c r="D34" s="721">
        <v>1</v>
      </c>
      <c r="E34" s="722"/>
      <c r="F34" s="403">
        <f>D34*E34</f>
        <v>0</v>
      </c>
    </row>
    <row r="36" spans="1:6" s="718" customFormat="1">
      <c r="A36" s="719" t="s">
        <v>839</v>
      </c>
      <c r="B36" s="707" t="s">
        <v>840</v>
      </c>
      <c r="C36" s="721"/>
      <c r="D36" s="721"/>
      <c r="E36" s="722"/>
      <c r="F36" s="403"/>
    </row>
    <row r="37" spans="1:6" s="718" customFormat="1" ht="25.5">
      <c r="A37" s="719"/>
      <c r="B37" s="707" t="s">
        <v>841</v>
      </c>
      <c r="D37" s="715"/>
    </row>
    <row r="38" spans="1:6" s="718" customFormat="1" ht="25.5">
      <c r="A38" s="719"/>
      <c r="B38" s="707" t="s">
        <v>842</v>
      </c>
      <c r="D38" s="715"/>
    </row>
    <row r="39" spans="1:6" s="718" customFormat="1" ht="38.25">
      <c r="A39" s="719"/>
      <c r="B39" s="707" t="s">
        <v>837</v>
      </c>
      <c r="D39" s="715"/>
    </row>
    <row r="40" spans="1:6" s="718" customFormat="1" ht="25.5">
      <c r="A40" s="719"/>
      <c r="B40" s="724" t="s">
        <v>843</v>
      </c>
      <c r="C40" s="721" t="s">
        <v>78</v>
      </c>
      <c r="D40" s="721">
        <v>1</v>
      </c>
      <c r="E40" s="722"/>
      <c r="F40" s="403">
        <f>D40*E40</f>
        <v>0</v>
      </c>
    </row>
    <row r="42" spans="1:6" s="718" customFormat="1">
      <c r="A42" s="719" t="s">
        <v>844</v>
      </c>
      <c r="B42" s="707" t="s">
        <v>845</v>
      </c>
      <c r="C42" s="721"/>
      <c r="D42" s="721"/>
      <c r="E42" s="722"/>
      <c r="F42" s="403"/>
    </row>
    <row r="43" spans="1:6" s="718" customFormat="1">
      <c r="A43" s="719"/>
      <c r="B43" s="707" t="s">
        <v>846</v>
      </c>
      <c r="D43" s="715"/>
    </row>
    <row r="44" spans="1:6" s="718" customFormat="1">
      <c r="A44" s="719"/>
      <c r="B44" s="707" t="s">
        <v>847</v>
      </c>
      <c r="D44" s="715"/>
    </row>
    <row r="45" spans="1:6" s="718" customFormat="1" ht="38.25">
      <c r="A45" s="719"/>
      <c r="B45" s="707" t="s">
        <v>848</v>
      </c>
      <c r="D45" s="715"/>
    </row>
    <row r="46" spans="1:6" s="718" customFormat="1">
      <c r="A46" s="719"/>
      <c r="B46" s="724"/>
      <c r="C46" s="721" t="s">
        <v>78</v>
      </c>
      <c r="D46" s="721">
        <v>1</v>
      </c>
      <c r="E46" s="722"/>
      <c r="F46" s="403">
        <f>D46*E46</f>
        <v>0</v>
      </c>
    </row>
    <row r="48" spans="1:6">
      <c r="A48" s="714"/>
      <c r="B48" s="725" t="s">
        <v>849</v>
      </c>
      <c r="C48" s="726"/>
      <c r="D48" s="726"/>
      <c r="E48" s="726"/>
      <c r="F48" s="727">
        <f>SUM(F17:F47)</f>
        <v>0</v>
      </c>
    </row>
  </sheetData>
  <pageMargins left="0.7" right="0.7" top="0.75" bottom="0.75" header="0.3" footer="0.3"/>
  <pageSetup paperSize="9" orientation="portrait" r:id="rId1"/>
  <headerFooter>
    <oddHeader>&amp;L&amp;"Arial Narrow,Uobičajeno"&amp;9KBD GE DB 4.kat&amp;CTROSKOVNIK GO RADOVA&amp;Rst.1/&amp;P
02.2026.</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workbookViewId="0">
      <selection activeCell="F57" sqref="F57"/>
    </sheetView>
  </sheetViews>
  <sheetFormatPr defaultRowHeight="12.75"/>
  <cols>
    <col min="1" max="1" width="9.140625" style="734"/>
    <col min="2" max="2" width="28.5703125" style="734" customWidth="1"/>
    <col min="3" max="257" width="9.140625" style="734"/>
    <col min="258" max="258" width="28.5703125" style="734" customWidth="1"/>
    <col min="259" max="513" width="9.140625" style="734"/>
    <col min="514" max="514" width="28.5703125" style="734" customWidth="1"/>
    <col min="515" max="769" width="9.140625" style="734"/>
    <col min="770" max="770" width="28.5703125" style="734" customWidth="1"/>
    <col min="771" max="1025" width="9.140625" style="734"/>
    <col min="1026" max="1026" width="28.5703125" style="734" customWidth="1"/>
    <col min="1027" max="1281" width="9.140625" style="734"/>
    <col min="1282" max="1282" width="28.5703125" style="734" customWidth="1"/>
    <col min="1283" max="1537" width="9.140625" style="734"/>
    <col min="1538" max="1538" width="28.5703125" style="734" customWidth="1"/>
    <col min="1539" max="1793" width="9.140625" style="734"/>
    <col min="1794" max="1794" width="28.5703125" style="734" customWidth="1"/>
    <col min="1795" max="2049" width="9.140625" style="734"/>
    <col min="2050" max="2050" width="28.5703125" style="734" customWidth="1"/>
    <col min="2051" max="2305" width="9.140625" style="734"/>
    <col min="2306" max="2306" width="28.5703125" style="734" customWidth="1"/>
    <col min="2307" max="2561" width="9.140625" style="734"/>
    <col min="2562" max="2562" width="28.5703125" style="734" customWidth="1"/>
    <col min="2563" max="2817" width="9.140625" style="734"/>
    <col min="2818" max="2818" width="28.5703125" style="734" customWidth="1"/>
    <col min="2819" max="3073" width="9.140625" style="734"/>
    <col min="3074" max="3074" width="28.5703125" style="734" customWidth="1"/>
    <col min="3075" max="3329" width="9.140625" style="734"/>
    <col min="3330" max="3330" width="28.5703125" style="734" customWidth="1"/>
    <col min="3331" max="3585" width="9.140625" style="734"/>
    <col min="3586" max="3586" width="28.5703125" style="734" customWidth="1"/>
    <col min="3587" max="3841" width="9.140625" style="734"/>
    <col min="3842" max="3842" width="28.5703125" style="734" customWidth="1"/>
    <col min="3843" max="4097" width="9.140625" style="734"/>
    <col min="4098" max="4098" width="28.5703125" style="734" customWidth="1"/>
    <col min="4099" max="4353" width="9.140625" style="734"/>
    <col min="4354" max="4354" width="28.5703125" style="734" customWidth="1"/>
    <col min="4355" max="4609" width="9.140625" style="734"/>
    <col min="4610" max="4610" width="28.5703125" style="734" customWidth="1"/>
    <col min="4611" max="4865" width="9.140625" style="734"/>
    <col min="4866" max="4866" width="28.5703125" style="734" customWidth="1"/>
    <col min="4867" max="5121" width="9.140625" style="734"/>
    <col min="5122" max="5122" width="28.5703125" style="734" customWidth="1"/>
    <col min="5123" max="5377" width="9.140625" style="734"/>
    <col min="5378" max="5378" width="28.5703125" style="734" customWidth="1"/>
    <col min="5379" max="5633" width="9.140625" style="734"/>
    <col min="5634" max="5634" width="28.5703125" style="734" customWidth="1"/>
    <col min="5635" max="5889" width="9.140625" style="734"/>
    <col min="5890" max="5890" width="28.5703125" style="734" customWidth="1"/>
    <col min="5891" max="6145" width="9.140625" style="734"/>
    <col min="6146" max="6146" width="28.5703125" style="734" customWidth="1"/>
    <col min="6147" max="6401" width="9.140625" style="734"/>
    <col min="6402" max="6402" width="28.5703125" style="734" customWidth="1"/>
    <col min="6403" max="6657" width="9.140625" style="734"/>
    <col min="6658" max="6658" width="28.5703125" style="734" customWidth="1"/>
    <col min="6659" max="6913" width="9.140625" style="734"/>
    <col min="6914" max="6914" width="28.5703125" style="734" customWidth="1"/>
    <col min="6915" max="7169" width="9.140625" style="734"/>
    <col min="7170" max="7170" width="28.5703125" style="734" customWidth="1"/>
    <col min="7171" max="7425" width="9.140625" style="734"/>
    <col min="7426" max="7426" width="28.5703125" style="734" customWidth="1"/>
    <col min="7427" max="7681" width="9.140625" style="734"/>
    <col min="7682" max="7682" width="28.5703125" style="734" customWidth="1"/>
    <col min="7683" max="7937" width="9.140625" style="734"/>
    <col min="7938" max="7938" width="28.5703125" style="734" customWidth="1"/>
    <col min="7939" max="8193" width="9.140625" style="734"/>
    <col min="8194" max="8194" width="28.5703125" style="734" customWidth="1"/>
    <col min="8195" max="8449" width="9.140625" style="734"/>
    <col min="8450" max="8450" width="28.5703125" style="734" customWidth="1"/>
    <col min="8451" max="8705" width="9.140625" style="734"/>
    <col min="8706" max="8706" width="28.5703125" style="734" customWidth="1"/>
    <col min="8707" max="8961" width="9.140625" style="734"/>
    <col min="8962" max="8962" width="28.5703125" style="734" customWidth="1"/>
    <col min="8963" max="9217" width="9.140625" style="734"/>
    <col min="9218" max="9218" width="28.5703125" style="734" customWidth="1"/>
    <col min="9219" max="9473" width="9.140625" style="734"/>
    <col min="9474" max="9474" width="28.5703125" style="734" customWidth="1"/>
    <col min="9475" max="9729" width="9.140625" style="734"/>
    <col min="9730" max="9730" width="28.5703125" style="734" customWidth="1"/>
    <col min="9731" max="9985" width="9.140625" style="734"/>
    <col min="9986" max="9986" width="28.5703125" style="734" customWidth="1"/>
    <col min="9987" max="10241" width="9.140625" style="734"/>
    <col min="10242" max="10242" width="28.5703125" style="734" customWidth="1"/>
    <col min="10243" max="10497" width="9.140625" style="734"/>
    <col min="10498" max="10498" width="28.5703125" style="734" customWidth="1"/>
    <col min="10499" max="10753" width="9.140625" style="734"/>
    <col min="10754" max="10754" width="28.5703125" style="734" customWidth="1"/>
    <col min="10755" max="11009" width="9.140625" style="734"/>
    <col min="11010" max="11010" width="28.5703125" style="734" customWidth="1"/>
    <col min="11011" max="11265" width="9.140625" style="734"/>
    <col min="11266" max="11266" width="28.5703125" style="734" customWidth="1"/>
    <col min="11267" max="11521" width="9.140625" style="734"/>
    <col min="11522" max="11522" width="28.5703125" style="734" customWidth="1"/>
    <col min="11523" max="11777" width="9.140625" style="734"/>
    <col min="11778" max="11778" width="28.5703125" style="734" customWidth="1"/>
    <col min="11779" max="12033" width="9.140625" style="734"/>
    <col min="12034" max="12034" width="28.5703125" style="734" customWidth="1"/>
    <col min="12035" max="12289" width="9.140625" style="734"/>
    <col min="12290" max="12290" width="28.5703125" style="734" customWidth="1"/>
    <col min="12291" max="12545" width="9.140625" style="734"/>
    <col min="12546" max="12546" width="28.5703125" style="734" customWidth="1"/>
    <col min="12547" max="12801" width="9.140625" style="734"/>
    <col min="12802" max="12802" width="28.5703125" style="734" customWidth="1"/>
    <col min="12803" max="13057" width="9.140625" style="734"/>
    <col min="13058" max="13058" width="28.5703125" style="734" customWidth="1"/>
    <col min="13059" max="13313" width="9.140625" style="734"/>
    <col min="13314" max="13314" width="28.5703125" style="734" customWidth="1"/>
    <col min="13315" max="13569" width="9.140625" style="734"/>
    <col min="13570" max="13570" width="28.5703125" style="734" customWidth="1"/>
    <col min="13571" max="13825" width="9.140625" style="734"/>
    <col min="13826" max="13826" width="28.5703125" style="734" customWidth="1"/>
    <col min="13827" max="14081" width="9.140625" style="734"/>
    <col min="14082" max="14082" width="28.5703125" style="734" customWidth="1"/>
    <col min="14083" max="14337" width="9.140625" style="734"/>
    <col min="14338" max="14338" width="28.5703125" style="734" customWidth="1"/>
    <col min="14339" max="14593" width="9.140625" style="734"/>
    <col min="14594" max="14594" width="28.5703125" style="734" customWidth="1"/>
    <col min="14595" max="14849" width="9.140625" style="734"/>
    <col min="14850" max="14850" width="28.5703125" style="734" customWidth="1"/>
    <col min="14851" max="15105" width="9.140625" style="734"/>
    <col min="15106" max="15106" width="28.5703125" style="734" customWidth="1"/>
    <col min="15107" max="15361" width="9.140625" style="734"/>
    <col min="15362" max="15362" width="28.5703125" style="734" customWidth="1"/>
    <col min="15363" max="15617" width="9.140625" style="734"/>
    <col min="15618" max="15618" width="28.5703125" style="734" customWidth="1"/>
    <col min="15619" max="15873" width="9.140625" style="734"/>
    <col min="15874" max="15874" width="28.5703125" style="734" customWidth="1"/>
    <col min="15875" max="16129" width="9.140625" style="734"/>
    <col min="16130" max="16130" width="28.5703125" style="734" customWidth="1"/>
    <col min="16131" max="16384" width="9.140625" style="734"/>
  </cols>
  <sheetData>
    <row r="1" spans="1:6">
      <c r="A1" s="729" t="s">
        <v>654</v>
      </c>
      <c r="B1" s="729" t="s">
        <v>850</v>
      </c>
      <c r="C1" s="730"/>
      <c r="D1" s="731"/>
      <c r="E1" s="732"/>
      <c r="F1" s="733"/>
    </row>
    <row r="2" spans="1:6" ht="114.75">
      <c r="A2" s="528" t="s">
        <v>656</v>
      </c>
      <c r="B2" s="529" t="s">
        <v>657</v>
      </c>
      <c r="C2" s="530" t="s">
        <v>145</v>
      </c>
      <c r="D2" s="531">
        <v>1</v>
      </c>
      <c r="E2" s="532"/>
      <c r="F2" s="533">
        <f t="shared" ref="F2:F8" si="0">ROUND((D2*E2),2)</f>
        <v>0</v>
      </c>
    </row>
    <row r="3" spans="1:6" ht="306">
      <c r="A3" s="528" t="s">
        <v>658</v>
      </c>
      <c r="B3" s="534" t="s">
        <v>851</v>
      </c>
      <c r="C3" s="530" t="s">
        <v>145</v>
      </c>
      <c r="D3" s="531">
        <v>1</v>
      </c>
      <c r="E3" s="532"/>
      <c r="F3" s="533">
        <f t="shared" si="0"/>
        <v>0</v>
      </c>
    </row>
    <row r="4" spans="1:6" ht="306">
      <c r="A4" s="528" t="s">
        <v>660</v>
      </c>
      <c r="B4" s="534" t="s">
        <v>852</v>
      </c>
      <c r="C4" s="530" t="s">
        <v>145</v>
      </c>
      <c r="D4" s="531">
        <v>1</v>
      </c>
      <c r="E4" s="532"/>
      <c r="F4" s="533">
        <f t="shared" si="0"/>
        <v>0</v>
      </c>
    </row>
    <row r="5" spans="1:6" ht="331.5">
      <c r="A5" s="528" t="s">
        <v>662</v>
      </c>
      <c r="B5" s="534" t="s">
        <v>853</v>
      </c>
      <c r="C5" s="530" t="s">
        <v>145</v>
      </c>
      <c r="D5" s="531">
        <v>1</v>
      </c>
      <c r="E5" s="532"/>
      <c r="F5" s="533">
        <f t="shared" si="0"/>
        <v>0</v>
      </c>
    </row>
    <row r="6" spans="1:6" ht="318.75">
      <c r="A6" s="528" t="s">
        <v>664</v>
      </c>
      <c r="B6" s="534" t="s">
        <v>854</v>
      </c>
      <c r="C6" s="530" t="s">
        <v>145</v>
      </c>
      <c r="D6" s="531">
        <v>1</v>
      </c>
      <c r="E6" s="532"/>
      <c r="F6" s="533">
        <f t="shared" si="0"/>
        <v>0</v>
      </c>
    </row>
    <row r="7" spans="1:6" ht="229.5">
      <c r="A7" s="536" t="s">
        <v>666</v>
      </c>
      <c r="B7" s="534" t="s">
        <v>665</v>
      </c>
      <c r="C7" s="735" t="s">
        <v>78</v>
      </c>
      <c r="D7" s="735">
        <v>25</v>
      </c>
      <c r="E7" s="532"/>
      <c r="F7" s="533">
        <f t="shared" si="0"/>
        <v>0</v>
      </c>
    </row>
    <row r="8" spans="1:6" ht="267.75">
      <c r="A8" s="536" t="s">
        <v>669</v>
      </c>
      <c r="B8" s="534" t="s">
        <v>667</v>
      </c>
      <c r="C8" s="735" t="s">
        <v>78</v>
      </c>
      <c r="D8" s="735">
        <v>1</v>
      </c>
      <c r="E8" s="532"/>
      <c r="F8" s="533">
        <f t="shared" si="0"/>
        <v>0</v>
      </c>
    </row>
    <row r="9" spans="1:6" ht="63.75">
      <c r="A9" s="536"/>
      <c r="B9" s="538" t="s">
        <v>668</v>
      </c>
      <c r="C9" s="530"/>
      <c r="D9" s="531"/>
      <c r="E9" s="532"/>
      <c r="F9" s="533"/>
    </row>
    <row r="10" spans="1:6">
      <c r="A10" s="536" t="s">
        <v>671</v>
      </c>
      <c r="B10" s="538" t="s">
        <v>670</v>
      </c>
      <c r="C10" s="539" t="s">
        <v>78</v>
      </c>
      <c r="D10" s="539">
        <v>7</v>
      </c>
      <c r="E10" s="540"/>
      <c r="F10" s="541">
        <f>ROUND((D10*E10),2)</f>
        <v>0</v>
      </c>
    </row>
    <row r="11" spans="1:6">
      <c r="A11" s="536" t="s">
        <v>674</v>
      </c>
      <c r="B11" s="538" t="s">
        <v>672</v>
      </c>
      <c r="C11" s="542" t="s">
        <v>78</v>
      </c>
      <c r="D11" s="543">
        <v>1</v>
      </c>
      <c r="E11" s="540"/>
      <c r="F11" s="541">
        <f>ROUND((D11*E11),2)</f>
        <v>0</v>
      </c>
    </row>
    <row r="12" spans="1:6" ht="114.75">
      <c r="A12" s="736"/>
      <c r="B12" s="538" t="s">
        <v>855</v>
      </c>
      <c r="C12" s="539"/>
      <c r="D12" s="539"/>
      <c r="E12" s="532"/>
      <c r="F12" s="533"/>
    </row>
    <row r="13" spans="1:6">
      <c r="A13" s="736" t="s">
        <v>856</v>
      </c>
      <c r="B13" s="538" t="s">
        <v>857</v>
      </c>
      <c r="C13" s="539" t="s">
        <v>130</v>
      </c>
      <c r="D13" s="539">
        <v>9</v>
      </c>
      <c r="E13" s="532"/>
      <c r="F13" s="533">
        <f>D13*E13</f>
        <v>0</v>
      </c>
    </row>
    <row r="14" spans="1:6" ht="51">
      <c r="A14" s="536"/>
      <c r="B14" s="538" t="s">
        <v>673</v>
      </c>
      <c r="C14" s="539"/>
      <c r="D14" s="539"/>
      <c r="E14" s="532"/>
      <c r="F14" s="533"/>
    </row>
    <row r="15" spans="1:6" ht="25.5">
      <c r="A15" s="536" t="s">
        <v>678</v>
      </c>
      <c r="B15" s="538" t="s">
        <v>858</v>
      </c>
      <c r="C15" s="539" t="s">
        <v>78</v>
      </c>
      <c r="D15" s="539">
        <v>1</v>
      </c>
      <c r="E15" s="532"/>
      <c r="F15" s="533">
        <f t="shared" ref="F15:F21" si="1">D15*E15</f>
        <v>0</v>
      </c>
    </row>
    <row r="16" spans="1:6" ht="25.5">
      <c r="A16" s="536" t="s">
        <v>680</v>
      </c>
      <c r="B16" s="538" t="s">
        <v>675</v>
      </c>
      <c r="C16" s="539" t="s">
        <v>78</v>
      </c>
      <c r="D16" s="539">
        <v>10</v>
      </c>
      <c r="E16" s="532"/>
      <c r="F16" s="533">
        <f t="shared" si="1"/>
        <v>0</v>
      </c>
    </row>
    <row r="17" spans="1:6" ht="25.5">
      <c r="A17" s="536" t="s">
        <v>682</v>
      </c>
      <c r="B17" s="538" t="s">
        <v>859</v>
      </c>
      <c r="C17" s="539" t="s">
        <v>78</v>
      </c>
      <c r="D17" s="539">
        <v>6</v>
      </c>
      <c r="E17" s="532"/>
      <c r="F17" s="533">
        <f t="shared" si="1"/>
        <v>0</v>
      </c>
    </row>
    <row r="18" spans="1:6" ht="25.5">
      <c r="A18" s="536" t="s">
        <v>684</v>
      </c>
      <c r="B18" s="538" t="s">
        <v>860</v>
      </c>
      <c r="C18" s="539" t="s">
        <v>78</v>
      </c>
      <c r="D18" s="539">
        <v>6</v>
      </c>
      <c r="E18" s="532"/>
      <c r="F18" s="533">
        <f t="shared" si="1"/>
        <v>0</v>
      </c>
    </row>
    <row r="19" spans="1:6" ht="25.5">
      <c r="A19" s="536" t="s">
        <v>686</v>
      </c>
      <c r="B19" s="538" t="s">
        <v>679</v>
      </c>
      <c r="C19" s="539" t="s">
        <v>78</v>
      </c>
      <c r="D19" s="539">
        <v>2</v>
      </c>
      <c r="E19" s="532"/>
      <c r="F19" s="533">
        <f t="shared" si="1"/>
        <v>0</v>
      </c>
    </row>
    <row r="20" spans="1:6" ht="38.25">
      <c r="A20" s="536" t="s">
        <v>688</v>
      </c>
      <c r="B20" s="538" t="s">
        <v>681</v>
      </c>
      <c r="C20" s="539" t="s">
        <v>78</v>
      </c>
      <c r="D20" s="539">
        <v>8</v>
      </c>
      <c r="E20" s="532"/>
      <c r="F20" s="533">
        <f t="shared" si="1"/>
        <v>0</v>
      </c>
    </row>
    <row r="21" spans="1:6" ht="25.5">
      <c r="A21" s="536" t="s">
        <v>690</v>
      </c>
      <c r="B21" s="538" t="s">
        <v>861</v>
      </c>
      <c r="C21" s="539" t="s">
        <v>78</v>
      </c>
      <c r="D21" s="539">
        <v>6</v>
      </c>
      <c r="E21" s="532"/>
      <c r="F21" s="533">
        <f t="shared" si="1"/>
        <v>0</v>
      </c>
    </row>
    <row r="22" spans="1:6">
      <c r="A22" s="536" t="s">
        <v>693</v>
      </c>
      <c r="B22" s="538"/>
      <c r="C22" s="539"/>
      <c r="D22" s="539"/>
      <c r="E22" s="532"/>
      <c r="F22" s="533"/>
    </row>
    <row r="23" spans="1:6">
      <c r="A23" s="536" t="s">
        <v>695</v>
      </c>
      <c r="B23" s="538"/>
      <c r="C23" s="539"/>
      <c r="D23" s="539"/>
      <c r="E23" s="532"/>
      <c r="F23" s="533"/>
    </row>
    <row r="24" spans="1:6">
      <c r="A24" s="536" t="s">
        <v>697</v>
      </c>
      <c r="B24" s="538"/>
      <c r="C24" s="539"/>
      <c r="D24" s="539"/>
      <c r="E24" s="532"/>
      <c r="F24" s="533"/>
    </row>
    <row r="25" spans="1:6">
      <c r="A25" s="536" t="s">
        <v>699</v>
      </c>
      <c r="B25" s="538"/>
      <c r="C25" s="539"/>
      <c r="D25" s="539"/>
      <c r="E25" s="532"/>
      <c r="F25" s="533"/>
    </row>
    <row r="26" spans="1:6">
      <c r="A26" s="536" t="s">
        <v>701</v>
      </c>
      <c r="B26" s="538"/>
      <c r="C26" s="539"/>
      <c r="D26" s="539"/>
      <c r="E26" s="532"/>
      <c r="F26" s="533"/>
    </row>
    <row r="27" spans="1:6" ht="25.5">
      <c r="A27" s="536" t="s">
        <v>703</v>
      </c>
      <c r="B27" s="538" t="s">
        <v>685</v>
      </c>
      <c r="C27" s="539" t="s">
        <v>78</v>
      </c>
      <c r="D27" s="539">
        <v>1</v>
      </c>
      <c r="E27" s="532"/>
      <c r="F27" s="533">
        <f>D27*E27</f>
        <v>0</v>
      </c>
    </row>
    <row r="28" spans="1:6" ht="38.25">
      <c r="A28" s="536" t="s">
        <v>705</v>
      </c>
      <c r="B28" s="538" t="s">
        <v>687</v>
      </c>
      <c r="C28" s="539" t="s">
        <v>78</v>
      </c>
      <c r="D28" s="539">
        <v>6</v>
      </c>
      <c r="E28" s="532"/>
      <c r="F28" s="533">
        <f>D28*E28</f>
        <v>0</v>
      </c>
    </row>
    <row r="29" spans="1:6" ht="38.25">
      <c r="A29" s="536" t="s">
        <v>708</v>
      </c>
      <c r="B29" s="538" t="s">
        <v>689</v>
      </c>
      <c r="C29" s="539" t="s">
        <v>78</v>
      </c>
      <c r="D29" s="539">
        <v>5</v>
      </c>
      <c r="E29" s="532"/>
      <c r="F29" s="533">
        <f>D29*E29</f>
        <v>0</v>
      </c>
    </row>
    <row r="30" spans="1:6" ht="38.25">
      <c r="A30" s="536" t="s">
        <v>710</v>
      </c>
      <c r="B30" s="538" t="s">
        <v>691</v>
      </c>
      <c r="C30" s="539" t="s">
        <v>78</v>
      </c>
      <c r="D30" s="539">
        <v>17</v>
      </c>
      <c r="E30" s="532"/>
      <c r="F30" s="533">
        <f>D30*E30</f>
        <v>0</v>
      </c>
    </row>
    <row r="31" spans="1:6" ht="76.5">
      <c r="A31" s="536"/>
      <c r="B31" s="737" t="s">
        <v>692</v>
      </c>
      <c r="C31" s="539"/>
      <c r="D31" s="545"/>
      <c r="E31" s="532"/>
      <c r="F31" s="533"/>
    </row>
    <row r="32" spans="1:6">
      <c r="A32" s="536" t="s">
        <v>712</v>
      </c>
      <c r="B32" s="538" t="s">
        <v>694</v>
      </c>
      <c r="C32" s="539" t="s">
        <v>130</v>
      </c>
      <c r="D32" s="546">
        <f>50*43</f>
        <v>2150</v>
      </c>
      <c r="E32" s="547"/>
      <c r="F32" s="533">
        <f t="shared" ref="F32:F50" si="2">ROUND((D32*E32),2)</f>
        <v>0</v>
      </c>
    </row>
    <row r="33" spans="1:6">
      <c r="A33" s="536" t="s">
        <v>714</v>
      </c>
      <c r="B33" s="538" t="s">
        <v>696</v>
      </c>
      <c r="C33" s="539" t="s">
        <v>130</v>
      </c>
      <c r="D33" s="545">
        <v>20</v>
      </c>
      <c r="E33" s="532"/>
      <c r="F33" s="533">
        <f t="shared" si="2"/>
        <v>0</v>
      </c>
    </row>
    <row r="34" spans="1:6">
      <c r="A34" s="536" t="s">
        <v>716</v>
      </c>
      <c r="B34" s="538" t="s">
        <v>698</v>
      </c>
      <c r="C34" s="539" t="s">
        <v>130</v>
      </c>
      <c r="D34" s="545">
        <v>250</v>
      </c>
      <c r="E34" s="532"/>
      <c r="F34" s="533">
        <f t="shared" si="2"/>
        <v>0</v>
      </c>
    </row>
    <row r="35" spans="1:6">
      <c r="A35" s="536" t="s">
        <v>719</v>
      </c>
      <c r="B35" s="538" t="s">
        <v>700</v>
      </c>
      <c r="C35" s="539" t="s">
        <v>130</v>
      </c>
      <c r="D35" s="545">
        <v>700</v>
      </c>
      <c r="E35" s="532"/>
      <c r="F35" s="533">
        <f>ROUND((D35*E35),2)</f>
        <v>0</v>
      </c>
    </row>
    <row r="36" spans="1:6">
      <c r="A36" s="536" t="s">
        <v>722</v>
      </c>
      <c r="B36" s="538" t="s">
        <v>702</v>
      </c>
      <c r="C36" s="539" t="s">
        <v>130</v>
      </c>
      <c r="D36" s="545">
        <v>15</v>
      </c>
      <c r="E36" s="532"/>
      <c r="F36" s="533">
        <f>ROUND((D36*E36),2)</f>
        <v>0</v>
      </c>
    </row>
    <row r="37" spans="1:6" ht="63.75">
      <c r="A37" s="536"/>
      <c r="B37" s="548" t="s">
        <v>707</v>
      </c>
      <c r="C37" s="539"/>
      <c r="D37" s="545"/>
      <c r="E37" s="532"/>
      <c r="F37" s="533"/>
    </row>
    <row r="38" spans="1:6">
      <c r="A38" s="536" t="s">
        <v>724</v>
      </c>
      <c r="B38" s="548" t="s">
        <v>709</v>
      </c>
      <c r="C38" s="539" t="s">
        <v>130</v>
      </c>
      <c r="D38" s="545">
        <v>200</v>
      </c>
      <c r="E38" s="532"/>
      <c r="F38" s="533">
        <f t="shared" si="2"/>
        <v>0</v>
      </c>
    </row>
    <row r="39" spans="1:6">
      <c r="A39" s="536" t="s">
        <v>726</v>
      </c>
      <c r="B39" s="548" t="s">
        <v>711</v>
      </c>
      <c r="C39" s="539" t="s">
        <v>130</v>
      </c>
      <c r="D39" s="545">
        <v>100</v>
      </c>
      <c r="E39" s="532"/>
      <c r="F39" s="533">
        <f t="shared" si="2"/>
        <v>0</v>
      </c>
    </row>
    <row r="40" spans="1:6">
      <c r="A40" s="536" t="s">
        <v>729</v>
      </c>
      <c r="B40" s="548" t="s">
        <v>713</v>
      </c>
      <c r="C40" s="539" t="s">
        <v>130</v>
      </c>
      <c r="D40" s="545">
        <v>50</v>
      </c>
      <c r="E40" s="532"/>
      <c r="F40" s="533">
        <f t="shared" si="2"/>
        <v>0</v>
      </c>
    </row>
    <row r="41" spans="1:6" ht="63.75">
      <c r="A41" s="536" t="s">
        <v>731</v>
      </c>
      <c r="B41" s="548" t="s">
        <v>715</v>
      </c>
      <c r="C41" s="539" t="s">
        <v>156</v>
      </c>
      <c r="D41" s="545">
        <v>1</v>
      </c>
      <c r="E41" s="532"/>
      <c r="F41" s="533">
        <f t="shared" si="2"/>
        <v>0</v>
      </c>
    </row>
    <row r="42" spans="1:6" ht="25.5">
      <c r="A42" s="536" t="s">
        <v>733</v>
      </c>
      <c r="B42" s="548" t="s">
        <v>717</v>
      </c>
      <c r="C42" s="539" t="s">
        <v>718</v>
      </c>
      <c r="D42" s="545">
        <v>5</v>
      </c>
      <c r="E42" s="532"/>
      <c r="F42" s="533">
        <f t="shared" si="2"/>
        <v>0</v>
      </c>
    </row>
    <row r="43" spans="1:6" ht="89.25">
      <c r="A43" s="536" t="s">
        <v>735</v>
      </c>
      <c r="B43" s="548" t="s">
        <v>720</v>
      </c>
      <c r="C43" s="539" t="s">
        <v>721</v>
      </c>
      <c r="D43" s="545">
        <v>2</v>
      </c>
      <c r="E43" s="532"/>
      <c r="F43" s="533">
        <f t="shared" si="2"/>
        <v>0</v>
      </c>
    </row>
    <row r="44" spans="1:6" ht="76.5">
      <c r="A44" s="536" t="s">
        <v>862</v>
      </c>
      <c r="B44" s="548" t="s">
        <v>723</v>
      </c>
      <c r="C44" s="539" t="s">
        <v>130</v>
      </c>
      <c r="D44" s="545">
        <v>50</v>
      </c>
      <c r="E44" s="532"/>
      <c r="F44" s="533">
        <f t="shared" si="2"/>
        <v>0</v>
      </c>
    </row>
    <row r="45" spans="1:6" ht="114.75">
      <c r="A45" s="536" t="s">
        <v>863</v>
      </c>
      <c r="B45" s="548" t="s">
        <v>725</v>
      </c>
      <c r="C45" s="549" t="s">
        <v>130</v>
      </c>
      <c r="D45" s="545">
        <v>50</v>
      </c>
      <c r="E45" s="532"/>
      <c r="F45" s="533">
        <f t="shared" si="2"/>
        <v>0</v>
      </c>
    </row>
    <row r="46" spans="1:6" ht="51">
      <c r="A46" s="536" t="s">
        <v>864</v>
      </c>
      <c r="B46" s="550" t="s">
        <v>727</v>
      </c>
      <c r="C46" s="539" t="s">
        <v>728</v>
      </c>
      <c r="D46" s="545">
        <v>1</v>
      </c>
      <c r="E46" s="532"/>
      <c r="F46" s="533">
        <f t="shared" si="2"/>
        <v>0</v>
      </c>
    </row>
    <row r="47" spans="1:6" ht="51">
      <c r="A47" s="536" t="s">
        <v>865</v>
      </c>
      <c r="B47" s="538" t="s">
        <v>730</v>
      </c>
      <c r="C47" s="539" t="s">
        <v>728</v>
      </c>
      <c r="D47" s="545">
        <v>1</v>
      </c>
      <c r="E47" s="532"/>
      <c r="F47" s="533">
        <f t="shared" si="2"/>
        <v>0</v>
      </c>
    </row>
    <row r="48" spans="1:6" ht="76.5">
      <c r="A48" s="536" t="s">
        <v>866</v>
      </c>
      <c r="B48" s="538" t="s">
        <v>732</v>
      </c>
      <c r="C48" s="539" t="s">
        <v>728</v>
      </c>
      <c r="D48" s="545">
        <v>1</v>
      </c>
      <c r="E48" s="532"/>
      <c r="F48" s="533">
        <f t="shared" si="2"/>
        <v>0</v>
      </c>
    </row>
    <row r="49" spans="1:6" ht="114.75">
      <c r="A49" s="536" t="s">
        <v>867</v>
      </c>
      <c r="B49" s="551" t="s">
        <v>734</v>
      </c>
      <c r="C49" s="539" t="s">
        <v>728</v>
      </c>
      <c r="D49" s="545">
        <v>1</v>
      </c>
      <c r="E49" s="532"/>
      <c r="F49" s="533">
        <f t="shared" si="2"/>
        <v>0</v>
      </c>
    </row>
    <row r="50" spans="1:6" ht="76.5">
      <c r="A50" s="536" t="s">
        <v>868</v>
      </c>
      <c r="B50" s="538" t="s">
        <v>736</v>
      </c>
      <c r="C50" s="539" t="s">
        <v>728</v>
      </c>
      <c r="D50" s="545">
        <v>1</v>
      </c>
      <c r="E50" s="532"/>
      <c r="F50" s="533">
        <f t="shared" si="2"/>
        <v>0</v>
      </c>
    </row>
    <row r="51" spans="1:6" ht="13.5" thickBot="1">
      <c r="A51" s="738"/>
      <c r="B51" s="739"/>
      <c r="C51" s="739"/>
      <c r="D51" s="739"/>
      <c r="E51" s="739"/>
      <c r="F51" s="739"/>
    </row>
    <row r="52" spans="1:6" ht="14.25" thickTop="1" thickBot="1">
      <c r="A52" s="740"/>
      <c r="B52" s="741" t="s">
        <v>869</v>
      </c>
      <c r="C52" s="742"/>
      <c r="D52" s="743"/>
      <c r="E52" s="744"/>
      <c r="F52" s="745">
        <f>SUM(F2:F51)</f>
        <v>0</v>
      </c>
    </row>
    <row r="53" spans="1:6" ht="13.5" thickTop="1"/>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Normal="100" workbookViewId="0">
      <selection activeCell="F11" sqref="F11"/>
    </sheetView>
  </sheetViews>
  <sheetFormatPr defaultRowHeight="12.75"/>
  <cols>
    <col min="1" max="1" width="9.140625" style="734"/>
    <col min="2" max="2" width="30.140625" style="734" customWidth="1"/>
    <col min="3" max="257" width="9.140625" style="734"/>
    <col min="258" max="258" width="30.140625" style="734" customWidth="1"/>
    <col min="259" max="513" width="9.140625" style="734"/>
    <col min="514" max="514" width="30.140625" style="734" customWidth="1"/>
    <col min="515" max="769" width="9.140625" style="734"/>
    <col min="770" max="770" width="30.140625" style="734" customWidth="1"/>
    <col min="771" max="1025" width="9.140625" style="734"/>
    <col min="1026" max="1026" width="30.140625" style="734" customWidth="1"/>
    <col min="1027" max="1281" width="9.140625" style="734"/>
    <col min="1282" max="1282" width="30.140625" style="734" customWidth="1"/>
    <col min="1283" max="1537" width="9.140625" style="734"/>
    <col min="1538" max="1538" width="30.140625" style="734" customWidth="1"/>
    <col min="1539" max="1793" width="9.140625" style="734"/>
    <col min="1794" max="1794" width="30.140625" style="734" customWidth="1"/>
    <col min="1795" max="2049" width="9.140625" style="734"/>
    <col min="2050" max="2050" width="30.140625" style="734" customWidth="1"/>
    <col min="2051" max="2305" width="9.140625" style="734"/>
    <col min="2306" max="2306" width="30.140625" style="734" customWidth="1"/>
    <col min="2307" max="2561" width="9.140625" style="734"/>
    <col min="2562" max="2562" width="30.140625" style="734" customWidth="1"/>
    <col min="2563" max="2817" width="9.140625" style="734"/>
    <col min="2818" max="2818" width="30.140625" style="734" customWidth="1"/>
    <col min="2819" max="3073" width="9.140625" style="734"/>
    <col min="3074" max="3074" width="30.140625" style="734" customWidth="1"/>
    <col min="3075" max="3329" width="9.140625" style="734"/>
    <col min="3330" max="3330" width="30.140625" style="734" customWidth="1"/>
    <col min="3331" max="3585" width="9.140625" style="734"/>
    <col min="3586" max="3586" width="30.140625" style="734" customWidth="1"/>
    <col min="3587" max="3841" width="9.140625" style="734"/>
    <col min="3842" max="3842" width="30.140625" style="734" customWidth="1"/>
    <col min="3843" max="4097" width="9.140625" style="734"/>
    <col min="4098" max="4098" width="30.140625" style="734" customWidth="1"/>
    <col min="4099" max="4353" width="9.140625" style="734"/>
    <col min="4354" max="4354" width="30.140625" style="734" customWidth="1"/>
    <col min="4355" max="4609" width="9.140625" style="734"/>
    <col min="4610" max="4610" width="30.140625" style="734" customWidth="1"/>
    <col min="4611" max="4865" width="9.140625" style="734"/>
    <col min="4866" max="4866" width="30.140625" style="734" customWidth="1"/>
    <col min="4867" max="5121" width="9.140625" style="734"/>
    <col min="5122" max="5122" width="30.140625" style="734" customWidth="1"/>
    <col min="5123" max="5377" width="9.140625" style="734"/>
    <col min="5378" max="5378" width="30.140625" style="734" customWidth="1"/>
    <col min="5379" max="5633" width="9.140625" style="734"/>
    <col min="5634" max="5634" width="30.140625" style="734" customWidth="1"/>
    <col min="5635" max="5889" width="9.140625" style="734"/>
    <col min="5890" max="5890" width="30.140625" style="734" customWidth="1"/>
    <col min="5891" max="6145" width="9.140625" style="734"/>
    <col min="6146" max="6146" width="30.140625" style="734" customWidth="1"/>
    <col min="6147" max="6401" width="9.140625" style="734"/>
    <col min="6402" max="6402" width="30.140625" style="734" customWidth="1"/>
    <col min="6403" max="6657" width="9.140625" style="734"/>
    <col min="6658" max="6658" width="30.140625" style="734" customWidth="1"/>
    <col min="6659" max="6913" width="9.140625" style="734"/>
    <col min="6914" max="6914" width="30.140625" style="734" customWidth="1"/>
    <col min="6915" max="7169" width="9.140625" style="734"/>
    <col min="7170" max="7170" width="30.140625" style="734" customWidth="1"/>
    <col min="7171" max="7425" width="9.140625" style="734"/>
    <col min="7426" max="7426" width="30.140625" style="734" customWidth="1"/>
    <col min="7427" max="7681" width="9.140625" style="734"/>
    <col min="7682" max="7682" width="30.140625" style="734" customWidth="1"/>
    <col min="7683" max="7937" width="9.140625" style="734"/>
    <col min="7938" max="7938" width="30.140625" style="734" customWidth="1"/>
    <col min="7939" max="8193" width="9.140625" style="734"/>
    <col min="8194" max="8194" width="30.140625" style="734" customWidth="1"/>
    <col min="8195" max="8449" width="9.140625" style="734"/>
    <col min="8450" max="8450" width="30.140625" style="734" customWidth="1"/>
    <col min="8451" max="8705" width="9.140625" style="734"/>
    <col min="8706" max="8706" width="30.140625" style="734" customWidth="1"/>
    <col min="8707" max="8961" width="9.140625" style="734"/>
    <col min="8962" max="8962" width="30.140625" style="734" customWidth="1"/>
    <col min="8963" max="9217" width="9.140625" style="734"/>
    <col min="9218" max="9218" width="30.140625" style="734" customWidth="1"/>
    <col min="9219" max="9473" width="9.140625" style="734"/>
    <col min="9474" max="9474" width="30.140625" style="734" customWidth="1"/>
    <col min="9475" max="9729" width="9.140625" style="734"/>
    <col min="9730" max="9730" width="30.140625" style="734" customWidth="1"/>
    <col min="9731" max="9985" width="9.140625" style="734"/>
    <col min="9986" max="9986" width="30.140625" style="734" customWidth="1"/>
    <col min="9987" max="10241" width="9.140625" style="734"/>
    <col min="10242" max="10242" width="30.140625" style="734" customWidth="1"/>
    <col min="10243" max="10497" width="9.140625" style="734"/>
    <col min="10498" max="10498" width="30.140625" style="734" customWidth="1"/>
    <col min="10499" max="10753" width="9.140625" style="734"/>
    <col min="10754" max="10754" width="30.140625" style="734" customWidth="1"/>
    <col min="10755" max="11009" width="9.140625" style="734"/>
    <col min="11010" max="11010" width="30.140625" style="734" customWidth="1"/>
    <col min="11011" max="11265" width="9.140625" style="734"/>
    <col min="11266" max="11266" width="30.140625" style="734" customWidth="1"/>
    <col min="11267" max="11521" width="9.140625" style="734"/>
    <col min="11522" max="11522" width="30.140625" style="734" customWidth="1"/>
    <col min="11523" max="11777" width="9.140625" style="734"/>
    <col min="11778" max="11778" width="30.140625" style="734" customWidth="1"/>
    <col min="11779" max="12033" width="9.140625" style="734"/>
    <col min="12034" max="12034" width="30.140625" style="734" customWidth="1"/>
    <col min="12035" max="12289" width="9.140625" style="734"/>
    <col min="12290" max="12290" width="30.140625" style="734" customWidth="1"/>
    <col min="12291" max="12545" width="9.140625" style="734"/>
    <col min="12546" max="12546" width="30.140625" style="734" customWidth="1"/>
    <col min="12547" max="12801" width="9.140625" style="734"/>
    <col min="12802" max="12802" width="30.140625" style="734" customWidth="1"/>
    <col min="12803" max="13057" width="9.140625" style="734"/>
    <col min="13058" max="13058" width="30.140625" style="734" customWidth="1"/>
    <col min="13059" max="13313" width="9.140625" style="734"/>
    <col min="13314" max="13314" width="30.140625" style="734" customWidth="1"/>
    <col min="13315" max="13569" width="9.140625" style="734"/>
    <col min="13570" max="13570" width="30.140625" style="734" customWidth="1"/>
    <col min="13571" max="13825" width="9.140625" style="734"/>
    <col min="13826" max="13826" width="30.140625" style="734" customWidth="1"/>
    <col min="13827" max="14081" width="9.140625" style="734"/>
    <col min="14082" max="14082" width="30.140625" style="734" customWidth="1"/>
    <col min="14083" max="14337" width="9.140625" style="734"/>
    <col min="14338" max="14338" width="30.140625" style="734" customWidth="1"/>
    <col min="14339" max="14593" width="9.140625" style="734"/>
    <col min="14594" max="14594" width="30.140625" style="734" customWidth="1"/>
    <col min="14595" max="14849" width="9.140625" style="734"/>
    <col min="14850" max="14850" width="30.140625" style="734" customWidth="1"/>
    <col min="14851" max="15105" width="9.140625" style="734"/>
    <col min="15106" max="15106" width="30.140625" style="734" customWidth="1"/>
    <col min="15107" max="15361" width="9.140625" style="734"/>
    <col min="15362" max="15362" width="30.140625" style="734" customWidth="1"/>
    <col min="15363" max="15617" width="9.140625" style="734"/>
    <col min="15618" max="15618" width="30.140625" style="734" customWidth="1"/>
    <col min="15619" max="15873" width="9.140625" style="734"/>
    <col min="15874" max="15874" width="30.140625" style="734" customWidth="1"/>
    <col min="15875" max="16129" width="9.140625" style="734"/>
    <col min="16130" max="16130" width="30.140625" style="734" customWidth="1"/>
    <col min="16131" max="16384" width="9.140625" style="734"/>
  </cols>
  <sheetData>
    <row r="1" spans="1:6" ht="25.5">
      <c r="A1" s="746" t="s">
        <v>648</v>
      </c>
      <c r="B1" s="747" t="s">
        <v>649</v>
      </c>
      <c r="C1" s="748" t="s">
        <v>650</v>
      </c>
      <c r="D1" s="749" t="s">
        <v>651</v>
      </c>
      <c r="E1" s="750" t="s">
        <v>652</v>
      </c>
      <c r="F1" s="751" t="s">
        <v>653</v>
      </c>
    </row>
    <row r="2" spans="1:6">
      <c r="A2" s="729" t="s">
        <v>870</v>
      </c>
      <c r="B2" s="729" t="s">
        <v>871</v>
      </c>
      <c r="C2" s="730"/>
      <c r="D2" s="731"/>
      <c r="E2" s="732"/>
      <c r="F2" s="733"/>
    </row>
    <row r="3" spans="1:6" ht="318.75">
      <c r="A3" s="528" t="s">
        <v>872</v>
      </c>
      <c r="B3" s="538" t="s">
        <v>873</v>
      </c>
      <c r="C3" s="539" t="s">
        <v>78</v>
      </c>
      <c r="D3" s="531">
        <v>2</v>
      </c>
      <c r="E3" s="532"/>
      <c r="F3" s="533">
        <f t="shared" ref="F3:F9" si="0">ROUND((D3*E3),2)</f>
        <v>0</v>
      </c>
    </row>
    <row r="4" spans="1:6" ht="102">
      <c r="A4" s="528" t="s">
        <v>874</v>
      </c>
      <c r="B4" s="538" t="s">
        <v>875</v>
      </c>
      <c r="C4" s="539" t="s">
        <v>78</v>
      </c>
      <c r="D4" s="539">
        <v>2</v>
      </c>
      <c r="E4" s="532"/>
      <c r="F4" s="533">
        <f t="shared" si="0"/>
        <v>0</v>
      </c>
    </row>
    <row r="5" spans="1:6" ht="51">
      <c r="A5" s="528" t="s">
        <v>876</v>
      </c>
      <c r="B5" s="538" t="s">
        <v>877</v>
      </c>
      <c r="C5" s="539" t="s">
        <v>78</v>
      </c>
      <c r="D5" s="539">
        <v>2</v>
      </c>
      <c r="E5" s="532"/>
      <c r="F5" s="533">
        <f t="shared" si="0"/>
        <v>0</v>
      </c>
    </row>
    <row r="6" spans="1:6" ht="89.25">
      <c r="A6" s="528" t="s">
        <v>878</v>
      </c>
      <c r="B6" s="538" t="s">
        <v>879</v>
      </c>
      <c r="C6" s="539" t="s">
        <v>130</v>
      </c>
      <c r="D6" s="539">
        <v>40</v>
      </c>
      <c r="E6" s="532"/>
      <c r="F6" s="533">
        <f t="shared" si="0"/>
        <v>0</v>
      </c>
    </row>
    <row r="7" spans="1:6" ht="63.75">
      <c r="A7" s="528" t="s">
        <v>880</v>
      </c>
      <c r="B7" s="538" t="s">
        <v>881</v>
      </c>
      <c r="C7" s="539" t="s">
        <v>156</v>
      </c>
      <c r="D7" s="539">
        <v>1</v>
      </c>
      <c r="E7" s="532"/>
      <c r="F7" s="533">
        <f t="shared" si="0"/>
        <v>0</v>
      </c>
    </row>
    <row r="8" spans="1:6" ht="38.25">
      <c r="A8" s="528" t="s">
        <v>882</v>
      </c>
      <c r="B8" s="538" t="s">
        <v>883</v>
      </c>
      <c r="C8" s="539" t="s">
        <v>156</v>
      </c>
      <c r="D8" s="539">
        <v>1</v>
      </c>
      <c r="E8" s="532"/>
      <c r="F8" s="533">
        <f t="shared" si="0"/>
        <v>0</v>
      </c>
    </row>
    <row r="9" spans="1:6" ht="51">
      <c r="A9" s="528" t="s">
        <v>884</v>
      </c>
      <c r="B9" s="538" t="s">
        <v>885</v>
      </c>
      <c r="C9" s="539" t="s">
        <v>156</v>
      </c>
      <c r="D9" s="539">
        <v>1</v>
      </c>
      <c r="E9" s="532"/>
      <c r="F9" s="533">
        <f t="shared" si="0"/>
        <v>0</v>
      </c>
    </row>
    <row r="10" spans="1:6" ht="13.5" thickBot="1">
      <c r="A10" s="738"/>
      <c r="B10" s="739"/>
      <c r="C10" s="739"/>
      <c r="D10" s="739"/>
      <c r="E10" s="739"/>
      <c r="F10" s="739"/>
    </row>
    <row r="11" spans="1:6" ht="14.25" thickTop="1" thickBot="1">
      <c r="A11" s="740"/>
      <c r="B11" s="741" t="s">
        <v>886</v>
      </c>
      <c r="C11" s="742"/>
      <c r="D11" s="743"/>
      <c r="E11" s="744"/>
      <c r="F11" s="745">
        <f>SUM(F3:F10)</f>
        <v>0</v>
      </c>
    </row>
    <row r="12" spans="1:6" ht="13.5" thickTop="1"/>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29"/>
  <sheetViews>
    <sheetView zoomScaleNormal="100" zoomScaleSheetLayoutView="80" workbookViewId="0">
      <selection activeCell="C15" sqref="C15"/>
    </sheetView>
  </sheetViews>
  <sheetFormatPr defaultRowHeight="12.75"/>
  <cols>
    <col min="1" max="1" width="1.28515625" style="567" customWidth="1"/>
    <col min="2" max="2" width="12.85546875" style="567" customWidth="1"/>
    <col min="3" max="3" width="59.42578125" style="567" customWidth="1"/>
    <col min="4" max="4" width="1.140625" style="568" customWidth="1"/>
    <col min="5" max="5" width="12.7109375" style="755" customWidth="1"/>
    <col min="6" max="256" width="9.140625" style="567"/>
    <col min="257" max="257" width="1.28515625" style="567" customWidth="1"/>
    <col min="258" max="258" width="12.85546875" style="567" customWidth="1"/>
    <col min="259" max="259" width="59.42578125" style="567" customWidth="1"/>
    <col min="260" max="260" width="1.140625" style="567" customWidth="1"/>
    <col min="261" max="261" width="12.7109375" style="567" customWidth="1"/>
    <col min="262" max="512" width="9.140625" style="567"/>
    <col min="513" max="513" width="1.28515625" style="567" customWidth="1"/>
    <col min="514" max="514" width="12.85546875" style="567" customWidth="1"/>
    <col min="515" max="515" width="59.42578125" style="567" customWidth="1"/>
    <col min="516" max="516" width="1.140625" style="567" customWidth="1"/>
    <col min="517" max="517" width="12.7109375" style="567" customWidth="1"/>
    <col min="518" max="768" width="9.140625" style="567"/>
    <col min="769" max="769" width="1.28515625" style="567" customWidth="1"/>
    <col min="770" max="770" width="12.85546875" style="567" customWidth="1"/>
    <col min="771" max="771" width="59.42578125" style="567" customWidth="1"/>
    <col min="772" max="772" width="1.140625" style="567" customWidth="1"/>
    <col min="773" max="773" width="12.7109375" style="567" customWidth="1"/>
    <col min="774" max="1024" width="9.140625" style="567"/>
    <col min="1025" max="1025" width="1.28515625" style="567" customWidth="1"/>
    <col min="1026" max="1026" width="12.85546875" style="567" customWidth="1"/>
    <col min="1027" max="1027" width="59.42578125" style="567" customWidth="1"/>
    <col min="1028" max="1028" width="1.140625" style="567" customWidth="1"/>
    <col min="1029" max="1029" width="12.7109375" style="567" customWidth="1"/>
    <col min="1030" max="1280" width="9.140625" style="567"/>
    <col min="1281" max="1281" width="1.28515625" style="567" customWidth="1"/>
    <col min="1282" max="1282" width="12.85546875" style="567" customWidth="1"/>
    <col min="1283" max="1283" width="59.42578125" style="567" customWidth="1"/>
    <col min="1284" max="1284" width="1.140625" style="567" customWidth="1"/>
    <col min="1285" max="1285" width="12.7109375" style="567" customWidth="1"/>
    <col min="1286" max="1536" width="9.140625" style="567"/>
    <col min="1537" max="1537" width="1.28515625" style="567" customWidth="1"/>
    <col min="1538" max="1538" width="12.85546875" style="567" customWidth="1"/>
    <col min="1539" max="1539" width="59.42578125" style="567" customWidth="1"/>
    <col min="1540" max="1540" width="1.140625" style="567" customWidth="1"/>
    <col min="1541" max="1541" width="12.7109375" style="567" customWidth="1"/>
    <col min="1542" max="1792" width="9.140625" style="567"/>
    <col min="1793" max="1793" width="1.28515625" style="567" customWidth="1"/>
    <col min="1794" max="1794" width="12.85546875" style="567" customWidth="1"/>
    <col min="1795" max="1795" width="59.42578125" style="567" customWidth="1"/>
    <col min="1796" max="1796" width="1.140625" style="567" customWidth="1"/>
    <col min="1797" max="1797" width="12.7109375" style="567" customWidth="1"/>
    <col min="1798" max="2048" width="9.140625" style="567"/>
    <col min="2049" max="2049" width="1.28515625" style="567" customWidth="1"/>
    <col min="2050" max="2050" width="12.85546875" style="567" customWidth="1"/>
    <col min="2051" max="2051" width="59.42578125" style="567" customWidth="1"/>
    <col min="2052" max="2052" width="1.140625" style="567" customWidth="1"/>
    <col min="2053" max="2053" width="12.7109375" style="567" customWidth="1"/>
    <col min="2054" max="2304" width="9.140625" style="567"/>
    <col min="2305" max="2305" width="1.28515625" style="567" customWidth="1"/>
    <col min="2306" max="2306" width="12.85546875" style="567" customWidth="1"/>
    <col min="2307" max="2307" width="59.42578125" style="567" customWidth="1"/>
    <col min="2308" max="2308" width="1.140625" style="567" customWidth="1"/>
    <col min="2309" max="2309" width="12.7109375" style="567" customWidth="1"/>
    <col min="2310" max="2560" width="9.140625" style="567"/>
    <col min="2561" max="2561" width="1.28515625" style="567" customWidth="1"/>
    <col min="2562" max="2562" width="12.85546875" style="567" customWidth="1"/>
    <col min="2563" max="2563" width="59.42578125" style="567" customWidth="1"/>
    <col min="2564" max="2564" width="1.140625" style="567" customWidth="1"/>
    <col min="2565" max="2565" width="12.7109375" style="567" customWidth="1"/>
    <col min="2566" max="2816" width="9.140625" style="567"/>
    <col min="2817" max="2817" width="1.28515625" style="567" customWidth="1"/>
    <col min="2818" max="2818" width="12.85546875" style="567" customWidth="1"/>
    <col min="2819" max="2819" width="59.42578125" style="567" customWidth="1"/>
    <col min="2820" max="2820" width="1.140625" style="567" customWidth="1"/>
    <col min="2821" max="2821" width="12.7109375" style="567" customWidth="1"/>
    <col min="2822" max="3072" width="9.140625" style="567"/>
    <col min="3073" max="3073" width="1.28515625" style="567" customWidth="1"/>
    <col min="3074" max="3074" width="12.85546875" style="567" customWidth="1"/>
    <col min="3075" max="3075" width="59.42578125" style="567" customWidth="1"/>
    <col min="3076" max="3076" width="1.140625" style="567" customWidth="1"/>
    <col min="3077" max="3077" width="12.7109375" style="567" customWidth="1"/>
    <col min="3078" max="3328" width="9.140625" style="567"/>
    <col min="3329" max="3329" width="1.28515625" style="567" customWidth="1"/>
    <col min="3330" max="3330" width="12.85546875" style="567" customWidth="1"/>
    <col min="3331" max="3331" width="59.42578125" style="567" customWidth="1"/>
    <col min="3332" max="3332" width="1.140625" style="567" customWidth="1"/>
    <col min="3333" max="3333" width="12.7109375" style="567" customWidth="1"/>
    <col min="3334" max="3584" width="9.140625" style="567"/>
    <col min="3585" max="3585" width="1.28515625" style="567" customWidth="1"/>
    <col min="3586" max="3586" width="12.85546875" style="567" customWidth="1"/>
    <col min="3587" max="3587" width="59.42578125" style="567" customWidth="1"/>
    <col min="3588" max="3588" width="1.140625" style="567" customWidth="1"/>
    <col min="3589" max="3589" width="12.7109375" style="567" customWidth="1"/>
    <col min="3590" max="3840" width="9.140625" style="567"/>
    <col min="3841" max="3841" width="1.28515625" style="567" customWidth="1"/>
    <col min="3842" max="3842" width="12.85546875" style="567" customWidth="1"/>
    <col min="3843" max="3843" width="59.42578125" style="567" customWidth="1"/>
    <col min="3844" max="3844" width="1.140625" style="567" customWidth="1"/>
    <col min="3845" max="3845" width="12.7109375" style="567" customWidth="1"/>
    <col min="3846" max="4096" width="9.140625" style="567"/>
    <col min="4097" max="4097" width="1.28515625" style="567" customWidth="1"/>
    <col min="4098" max="4098" width="12.85546875" style="567" customWidth="1"/>
    <col min="4099" max="4099" width="59.42578125" style="567" customWidth="1"/>
    <col min="4100" max="4100" width="1.140625" style="567" customWidth="1"/>
    <col min="4101" max="4101" width="12.7109375" style="567" customWidth="1"/>
    <col min="4102" max="4352" width="9.140625" style="567"/>
    <col min="4353" max="4353" width="1.28515625" style="567" customWidth="1"/>
    <col min="4354" max="4354" width="12.85546875" style="567" customWidth="1"/>
    <col min="4355" max="4355" width="59.42578125" style="567" customWidth="1"/>
    <col min="4356" max="4356" width="1.140625" style="567" customWidth="1"/>
    <col min="4357" max="4357" width="12.7109375" style="567" customWidth="1"/>
    <col min="4358" max="4608" width="9.140625" style="567"/>
    <col min="4609" max="4609" width="1.28515625" style="567" customWidth="1"/>
    <col min="4610" max="4610" width="12.85546875" style="567" customWidth="1"/>
    <col min="4611" max="4611" width="59.42578125" style="567" customWidth="1"/>
    <col min="4612" max="4612" width="1.140625" style="567" customWidth="1"/>
    <col min="4613" max="4613" width="12.7109375" style="567" customWidth="1"/>
    <col min="4614" max="4864" width="9.140625" style="567"/>
    <col min="4865" max="4865" width="1.28515625" style="567" customWidth="1"/>
    <col min="4866" max="4866" width="12.85546875" style="567" customWidth="1"/>
    <col min="4867" max="4867" width="59.42578125" style="567" customWidth="1"/>
    <col min="4868" max="4868" width="1.140625" style="567" customWidth="1"/>
    <col min="4869" max="4869" width="12.7109375" style="567" customWidth="1"/>
    <col min="4870" max="5120" width="9.140625" style="567"/>
    <col min="5121" max="5121" width="1.28515625" style="567" customWidth="1"/>
    <col min="5122" max="5122" width="12.85546875" style="567" customWidth="1"/>
    <col min="5123" max="5123" width="59.42578125" style="567" customWidth="1"/>
    <col min="5124" max="5124" width="1.140625" style="567" customWidth="1"/>
    <col min="5125" max="5125" width="12.7109375" style="567" customWidth="1"/>
    <col min="5126" max="5376" width="9.140625" style="567"/>
    <col min="5377" max="5377" width="1.28515625" style="567" customWidth="1"/>
    <col min="5378" max="5378" width="12.85546875" style="567" customWidth="1"/>
    <col min="5379" max="5379" width="59.42578125" style="567" customWidth="1"/>
    <col min="5380" max="5380" width="1.140625" style="567" customWidth="1"/>
    <col min="5381" max="5381" width="12.7109375" style="567" customWidth="1"/>
    <col min="5382" max="5632" width="9.140625" style="567"/>
    <col min="5633" max="5633" width="1.28515625" style="567" customWidth="1"/>
    <col min="5634" max="5634" width="12.85546875" style="567" customWidth="1"/>
    <col min="5635" max="5635" width="59.42578125" style="567" customWidth="1"/>
    <col min="5636" max="5636" width="1.140625" style="567" customWidth="1"/>
    <col min="5637" max="5637" width="12.7109375" style="567" customWidth="1"/>
    <col min="5638" max="5888" width="9.140625" style="567"/>
    <col min="5889" max="5889" width="1.28515625" style="567" customWidth="1"/>
    <col min="5890" max="5890" width="12.85546875" style="567" customWidth="1"/>
    <col min="5891" max="5891" width="59.42578125" style="567" customWidth="1"/>
    <col min="5892" max="5892" width="1.140625" style="567" customWidth="1"/>
    <col min="5893" max="5893" width="12.7109375" style="567" customWidth="1"/>
    <col min="5894" max="6144" width="9.140625" style="567"/>
    <col min="6145" max="6145" width="1.28515625" style="567" customWidth="1"/>
    <col min="6146" max="6146" width="12.85546875" style="567" customWidth="1"/>
    <col min="6147" max="6147" width="59.42578125" style="567" customWidth="1"/>
    <col min="6148" max="6148" width="1.140625" style="567" customWidth="1"/>
    <col min="6149" max="6149" width="12.7109375" style="567" customWidth="1"/>
    <col min="6150" max="6400" width="9.140625" style="567"/>
    <col min="6401" max="6401" width="1.28515625" style="567" customWidth="1"/>
    <col min="6402" max="6402" width="12.85546875" style="567" customWidth="1"/>
    <col min="6403" max="6403" width="59.42578125" style="567" customWidth="1"/>
    <col min="6404" max="6404" width="1.140625" style="567" customWidth="1"/>
    <col min="6405" max="6405" width="12.7109375" style="567" customWidth="1"/>
    <col min="6406" max="6656" width="9.140625" style="567"/>
    <col min="6657" max="6657" width="1.28515625" style="567" customWidth="1"/>
    <col min="6658" max="6658" width="12.85546875" style="567" customWidth="1"/>
    <col min="6659" max="6659" width="59.42578125" style="567" customWidth="1"/>
    <col min="6660" max="6660" width="1.140625" style="567" customWidth="1"/>
    <col min="6661" max="6661" width="12.7109375" style="567" customWidth="1"/>
    <col min="6662" max="6912" width="9.140625" style="567"/>
    <col min="6913" max="6913" width="1.28515625" style="567" customWidth="1"/>
    <col min="6914" max="6914" width="12.85546875" style="567" customWidth="1"/>
    <col min="6915" max="6915" width="59.42578125" style="567" customWidth="1"/>
    <col min="6916" max="6916" width="1.140625" style="567" customWidth="1"/>
    <col min="6917" max="6917" width="12.7109375" style="567" customWidth="1"/>
    <col min="6918" max="7168" width="9.140625" style="567"/>
    <col min="7169" max="7169" width="1.28515625" style="567" customWidth="1"/>
    <col min="7170" max="7170" width="12.85546875" style="567" customWidth="1"/>
    <col min="7171" max="7171" width="59.42578125" style="567" customWidth="1"/>
    <col min="7172" max="7172" width="1.140625" style="567" customWidth="1"/>
    <col min="7173" max="7173" width="12.7109375" style="567" customWidth="1"/>
    <col min="7174" max="7424" width="9.140625" style="567"/>
    <col min="7425" max="7425" width="1.28515625" style="567" customWidth="1"/>
    <col min="7426" max="7426" width="12.85546875" style="567" customWidth="1"/>
    <col min="7427" max="7427" width="59.42578125" style="567" customWidth="1"/>
    <col min="7428" max="7428" width="1.140625" style="567" customWidth="1"/>
    <col min="7429" max="7429" width="12.7109375" style="567" customWidth="1"/>
    <col min="7430" max="7680" width="9.140625" style="567"/>
    <col min="7681" max="7681" width="1.28515625" style="567" customWidth="1"/>
    <col min="7682" max="7682" width="12.85546875" style="567" customWidth="1"/>
    <col min="7683" max="7683" width="59.42578125" style="567" customWidth="1"/>
    <col min="7684" max="7684" width="1.140625" style="567" customWidth="1"/>
    <col min="7685" max="7685" width="12.7109375" style="567" customWidth="1"/>
    <col min="7686" max="7936" width="9.140625" style="567"/>
    <col min="7937" max="7937" width="1.28515625" style="567" customWidth="1"/>
    <col min="7938" max="7938" width="12.85546875" style="567" customWidth="1"/>
    <col min="7939" max="7939" width="59.42578125" style="567" customWidth="1"/>
    <col min="7940" max="7940" width="1.140625" style="567" customWidth="1"/>
    <col min="7941" max="7941" width="12.7109375" style="567" customWidth="1"/>
    <col min="7942" max="8192" width="9.140625" style="567"/>
    <col min="8193" max="8193" width="1.28515625" style="567" customWidth="1"/>
    <col min="8194" max="8194" width="12.85546875" style="567" customWidth="1"/>
    <col min="8195" max="8195" width="59.42578125" style="567" customWidth="1"/>
    <col min="8196" max="8196" width="1.140625" style="567" customWidth="1"/>
    <col min="8197" max="8197" width="12.7109375" style="567" customWidth="1"/>
    <col min="8198" max="8448" width="9.140625" style="567"/>
    <col min="8449" max="8449" width="1.28515625" style="567" customWidth="1"/>
    <col min="8450" max="8450" width="12.85546875" style="567" customWidth="1"/>
    <col min="8451" max="8451" width="59.42578125" style="567" customWidth="1"/>
    <col min="8452" max="8452" width="1.140625" style="567" customWidth="1"/>
    <col min="8453" max="8453" width="12.7109375" style="567" customWidth="1"/>
    <col min="8454" max="8704" width="9.140625" style="567"/>
    <col min="8705" max="8705" width="1.28515625" style="567" customWidth="1"/>
    <col min="8706" max="8706" width="12.85546875" style="567" customWidth="1"/>
    <col min="8707" max="8707" width="59.42578125" style="567" customWidth="1"/>
    <col min="8708" max="8708" width="1.140625" style="567" customWidth="1"/>
    <col min="8709" max="8709" width="12.7109375" style="567" customWidth="1"/>
    <col min="8710" max="8960" width="9.140625" style="567"/>
    <col min="8961" max="8961" width="1.28515625" style="567" customWidth="1"/>
    <col min="8962" max="8962" width="12.85546875" style="567" customWidth="1"/>
    <col min="8963" max="8963" width="59.42578125" style="567" customWidth="1"/>
    <col min="8964" max="8964" width="1.140625" style="567" customWidth="1"/>
    <col min="8965" max="8965" width="12.7109375" style="567" customWidth="1"/>
    <col min="8966" max="9216" width="9.140625" style="567"/>
    <col min="9217" max="9217" width="1.28515625" style="567" customWidth="1"/>
    <col min="9218" max="9218" width="12.85546875" style="567" customWidth="1"/>
    <col min="9219" max="9219" width="59.42578125" style="567" customWidth="1"/>
    <col min="9220" max="9220" width="1.140625" style="567" customWidth="1"/>
    <col min="9221" max="9221" width="12.7109375" style="567" customWidth="1"/>
    <col min="9222" max="9472" width="9.140625" style="567"/>
    <col min="9473" max="9473" width="1.28515625" style="567" customWidth="1"/>
    <col min="9474" max="9474" width="12.85546875" style="567" customWidth="1"/>
    <col min="9475" max="9475" width="59.42578125" style="567" customWidth="1"/>
    <col min="9476" max="9476" width="1.140625" style="567" customWidth="1"/>
    <col min="9477" max="9477" width="12.7109375" style="567" customWidth="1"/>
    <col min="9478" max="9728" width="9.140625" style="567"/>
    <col min="9729" max="9729" width="1.28515625" style="567" customWidth="1"/>
    <col min="9730" max="9730" width="12.85546875" style="567" customWidth="1"/>
    <col min="9731" max="9731" width="59.42578125" style="567" customWidth="1"/>
    <col min="9732" max="9732" width="1.140625" style="567" customWidth="1"/>
    <col min="9733" max="9733" width="12.7109375" style="567" customWidth="1"/>
    <col min="9734" max="9984" width="9.140625" style="567"/>
    <col min="9985" max="9985" width="1.28515625" style="567" customWidth="1"/>
    <col min="9986" max="9986" width="12.85546875" style="567" customWidth="1"/>
    <col min="9987" max="9987" width="59.42578125" style="567" customWidth="1"/>
    <col min="9988" max="9988" width="1.140625" style="567" customWidth="1"/>
    <col min="9989" max="9989" width="12.7109375" style="567" customWidth="1"/>
    <col min="9990" max="10240" width="9.140625" style="567"/>
    <col min="10241" max="10241" width="1.28515625" style="567" customWidth="1"/>
    <col min="10242" max="10242" width="12.85546875" style="567" customWidth="1"/>
    <col min="10243" max="10243" width="59.42578125" style="567" customWidth="1"/>
    <col min="10244" max="10244" width="1.140625" style="567" customWidth="1"/>
    <col min="10245" max="10245" width="12.7109375" style="567" customWidth="1"/>
    <col min="10246" max="10496" width="9.140625" style="567"/>
    <col min="10497" max="10497" width="1.28515625" style="567" customWidth="1"/>
    <col min="10498" max="10498" width="12.85546875" style="567" customWidth="1"/>
    <col min="10499" max="10499" width="59.42578125" style="567" customWidth="1"/>
    <col min="10500" max="10500" width="1.140625" style="567" customWidth="1"/>
    <col min="10501" max="10501" width="12.7109375" style="567" customWidth="1"/>
    <col min="10502" max="10752" width="9.140625" style="567"/>
    <col min="10753" max="10753" width="1.28515625" style="567" customWidth="1"/>
    <col min="10754" max="10754" width="12.85546875" style="567" customWidth="1"/>
    <col min="10755" max="10755" width="59.42578125" style="567" customWidth="1"/>
    <col min="10756" max="10756" width="1.140625" style="567" customWidth="1"/>
    <col min="10757" max="10757" width="12.7109375" style="567" customWidth="1"/>
    <col min="10758" max="11008" width="9.140625" style="567"/>
    <col min="11009" max="11009" width="1.28515625" style="567" customWidth="1"/>
    <col min="11010" max="11010" width="12.85546875" style="567" customWidth="1"/>
    <col min="11011" max="11011" width="59.42578125" style="567" customWidth="1"/>
    <col min="11012" max="11012" width="1.140625" style="567" customWidth="1"/>
    <col min="11013" max="11013" width="12.7109375" style="567" customWidth="1"/>
    <col min="11014" max="11264" width="9.140625" style="567"/>
    <col min="11265" max="11265" width="1.28515625" style="567" customWidth="1"/>
    <col min="11266" max="11266" width="12.85546875" style="567" customWidth="1"/>
    <col min="11267" max="11267" width="59.42578125" style="567" customWidth="1"/>
    <col min="11268" max="11268" width="1.140625" style="567" customWidth="1"/>
    <col min="11269" max="11269" width="12.7109375" style="567" customWidth="1"/>
    <col min="11270" max="11520" width="9.140625" style="567"/>
    <col min="11521" max="11521" width="1.28515625" style="567" customWidth="1"/>
    <col min="11522" max="11522" width="12.85546875" style="567" customWidth="1"/>
    <col min="11523" max="11523" width="59.42578125" style="567" customWidth="1"/>
    <col min="11524" max="11524" width="1.140625" style="567" customWidth="1"/>
    <col min="11525" max="11525" width="12.7109375" style="567" customWidth="1"/>
    <col min="11526" max="11776" width="9.140625" style="567"/>
    <col min="11777" max="11777" width="1.28515625" style="567" customWidth="1"/>
    <col min="11778" max="11778" width="12.85546875" style="567" customWidth="1"/>
    <col min="11779" max="11779" width="59.42578125" style="567" customWidth="1"/>
    <col min="11780" max="11780" width="1.140625" style="567" customWidth="1"/>
    <col min="11781" max="11781" width="12.7109375" style="567" customWidth="1"/>
    <col min="11782" max="12032" width="9.140625" style="567"/>
    <col min="12033" max="12033" width="1.28515625" style="567" customWidth="1"/>
    <col min="12034" max="12034" width="12.85546875" style="567" customWidth="1"/>
    <col min="12035" max="12035" width="59.42578125" style="567" customWidth="1"/>
    <col min="12036" max="12036" width="1.140625" style="567" customWidth="1"/>
    <col min="12037" max="12037" width="12.7109375" style="567" customWidth="1"/>
    <col min="12038" max="12288" width="9.140625" style="567"/>
    <col min="12289" max="12289" width="1.28515625" style="567" customWidth="1"/>
    <col min="12290" max="12290" width="12.85546875" style="567" customWidth="1"/>
    <col min="12291" max="12291" width="59.42578125" style="567" customWidth="1"/>
    <col min="12292" max="12292" width="1.140625" style="567" customWidth="1"/>
    <col min="12293" max="12293" width="12.7109375" style="567" customWidth="1"/>
    <col min="12294" max="12544" width="9.140625" style="567"/>
    <col min="12545" max="12545" width="1.28515625" style="567" customWidth="1"/>
    <col min="12546" max="12546" width="12.85546875" style="567" customWidth="1"/>
    <col min="12547" max="12547" width="59.42578125" style="567" customWidth="1"/>
    <col min="12548" max="12548" width="1.140625" style="567" customWidth="1"/>
    <col min="12549" max="12549" width="12.7109375" style="567" customWidth="1"/>
    <col min="12550" max="12800" width="9.140625" style="567"/>
    <col min="12801" max="12801" width="1.28515625" style="567" customWidth="1"/>
    <col min="12802" max="12802" width="12.85546875" style="567" customWidth="1"/>
    <col min="12803" max="12803" width="59.42578125" style="567" customWidth="1"/>
    <col min="12804" max="12804" width="1.140625" style="567" customWidth="1"/>
    <col min="12805" max="12805" width="12.7109375" style="567" customWidth="1"/>
    <col min="12806" max="13056" width="9.140625" style="567"/>
    <col min="13057" max="13057" width="1.28515625" style="567" customWidth="1"/>
    <col min="13058" max="13058" width="12.85546875" style="567" customWidth="1"/>
    <col min="13059" max="13059" width="59.42578125" style="567" customWidth="1"/>
    <col min="13060" max="13060" width="1.140625" style="567" customWidth="1"/>
    <col min="13061" max="13061" width="12.7109375" style="567" customWidth="1"/>
    <col min="13062" max="13312" width="9.140625" style="567"/>
    <col min="13313" max="13313" width="1.28515625" style="567" customWidth="1"/>
    <col min="13314" max="13314" width="12.85546875" style="567" customWidth="1"/>
    <col min="13315" max="13315" width="59.42578125" style="567" customWidth="1"/>
    <col min="13316" max="13316" width="1.140625" style="567" customWidth="1"/>
    <col min="13317" max="13317" width="12.7109375" style="567" customWidth="1"/>
    <col min="13318" max="13568" width="9.140625" style="567"/>
    <col min="13569" max="13569" width="1.28515625" style="567" customWidth="1"/>
    <col min="13570" max="13570" width="12.85546875" style="567" customWidth="1"/>
    <col min="13571" max="13571" width="59.42578125" style="567" customWidth="1"/>
    <col min="13572" max="13572" width="1.140625" style="567" customWidth="1"/>
    <col min="13573" max="13573" width="12.7109375" style="567" customWidth="1"/>
    <col min="13574" max="13824" width="9.140625" style="567"/>
    <col min="13825" max="13825" width="1.28515625" style="567" customWidth="1"/>
    <col min="13826" max="13826" width="12.85546875" style="567" customWidth="1"/>
    <col min="13827" max="13827" width="59.42578125" style="567" customWidth="1"/>
    <col min="13828" max="13828" width="1.140625" style="567" customWidth="1"/>
    <col min="13829" max="13829" width="12.7109375" style="567" customWidth="1"/>
    <col min="13830" max="14080" width="9.140625" style="567"/>
    <col min="14081" max="14081" width="1.28515625" style="567" customWidth="1"/>
    <col min="14082" max="14082" width="12.85546875" style="567" customWidth="1"/>
    <col min="14083" max="14083" width="59.42578125" style="567" customWidth="1"/>
    <col min="14084" max="14084" width="1.140625" style="567" customWidth="1"/>
    <col min="14085" max="14085" width="12.7109375" style="567" customWidth="1"/>
    <col min="14086" max="14336" width="9.140625" style="567"/>
    <col min="14337" max="14337" width="1.28515625" style="567" customWidth="1"/>
    <col min="14338" max="14338" width="12.85546875" style="567" customWidth="1"/>
    <col min="14339" max="14339" width="59.42578125" style="567" customWidth="1"/>
    <col min="14340" max="14340" width="1.140625" style="567" customWidth="1"/>
    <col min="14341" max="14341" width="12.7109375" style="567" customWidth="1"/>
    <col min="14342" max="14592" width="9.140625" style="567"/>
    <col min="14593" max="14593" width="1.28515625" style="567" customWidth="1"/>
    <col min="14594" max="14594" width="12.85546875" style="567" customWidth="1"/>
    <col min="14595" max="14595" width="59.42578125" style="567" customWidth="1"/>
    <col min="14596" max="14596" width="1.140625" style="567" customWidth="1"/>
    <col min="14597" max="14597" width="12.7109375" style="567" customWidth="1"/>
    <col min="14598" max="14848" width="9.140625" style="567"/>
    <col min="14849" max="14849" width="1.28515625" style="567" customWidth="1"/>
    <col min="14850" max="14850" width="12.85546875" style="567" customWidth="1"/>
    <col min="14851" max="14851" width="59.42578125" style="567" customWidth="1"/>
    <col min="14852" max="14852" width="1.140625" style="567" customWidth="1"/>
    <col min="14853" max="14853" width="12.7109375" style="567" customWidth="1"/>
    <col min="14854" max="15104" width="9.140625" style="567"/>
    <col min="15105" max="15105" width="1.28515625" style="567" customWidth="1"/>
    <col min="15106" max="15106" width="12.85546875" style="567" customWidth="1"/>
    <col min="15107" max="15107" width="59.42578125" style="567" customWidth="1"/>
    <col min="15108" max="15108" width="1.140625" style="567" customWidth="1"/>
    <col min="15109" max="15109" width="12.7109375" style="567" customWidth="1"/>
    <col min="15110" max="15360" width="9.140625" style="567"/>
    <col min="15361" max="15361" width="1.28515625" style="567" customWidth="1"/>
    <col min="15362" max="15362" width="12.85546875" style="567" customWidth="1"/>
    <col min="15363" max="15363" width="59.42578125" style="567" customWidth="1"/>
    <col min="15364" max="15364" width="1.140625" style="567" customWidth="1"/>
    <col min="15365" max="15365" width="12.7109375" style="567" customWidth="1"/>
    <col min="15366" max="15616" width="9.140625" style="567"/>
    <col min="15617" max="15617" width="1.28515625" style="567" customWidth="1"/>
    <col min="15618" max="15618" width="12.85546875" style="567" customWidth="1"/>
    <col min="15619" max="15619" width="59.42578125" style="567" customWidth="1"/>
    <col min="15620" max="15620" width="1.140625" style="567" customWidth="1"/>
    <col min="15621" max="15621" width="12.7109375" style="567" customWidth="1"/>
    <col min="15622" max="15872" width="9.140625" style="567"/>
    <col min="15873" max="15873" width="1.28515625" style="567" customWidth="1"/>
    <col min="15874" max="15874" width="12.85546875" style="567" customWidth="1"/>
    <col min="15875" max="15875" width="59.42578125" style="567" customWidth="1"/>
    <col min="15876" max="15876" width="1.140625" style="567" customWidth="1"/>
    <col min="15877" max="15877" width="12.7109375" style="567" customWidth="1"/>
    <col min="15878" max="16128" width="9.140625" style="567"/>
    <col min="16129" max="16129" width="1.28515625" style="567" customWidth="1"/>
    <col min="16130" max="16130" width="12.85546875" style="567" customWidth="1"/>
    <col min="16131" max="16131" width="59.42578125" style="567" customWidth="1"/>
    <col min="16132" max="16132" width="1.140625" style="567" customWidth="1"/>
    <col min="16133" max="16133" width="12.7109375" style="567" customWidth="1"/>
    <col min="16134" max="16384" width="9.140625" style="567"/>
  </cols>
  <sheetData>
    <row r="4" spans="2:5" s="569" customFormat="1" ht="30">
      <c r="C4" s="572" t="s">
        <v>887</v>
      </c>
      <c r="D4" s="573"/>
      <c r="E4" s="570"/>
    </row>
    <row r="5" spans="2:5" s="569" customFormat="1" ht="15">
      <c r="B5" s="574"/>
      <c r="C5" s="574"/>
      <c r="D5" s="575"/>
      <c r="E5" s="752"/>
    </row>
    <row r="6" spans="2:5" s="569" customFormat="1" ht="15.75" thickBot="1">
      <c r="B6" s="576"/>
      <c r="C6" s="577"/>
      <c r="D6" s="578"/>
      <c r="E6" s="753"/>
    </row>
    <row r="7" spans="2:5" s="569" customFormat="1" ht="15">
      <c r="D7" s="573"/>
      <c r="E7" s="570"/>
    </row>
    <row r="8" spans="2:5" s="569" customFormat="1" ht="15">
      <c r="B8" s="580" t="s">
        <v>0</v>
      </c>
      <c r="C8" s="569" t="s">
        <v>251</v>
      </c>
      <c r="D8" s="573"/>
      <c r="E8" s="12">
        <f>[3]RUŠENJA!F81</f>
        <v>0</v>
      </c>
    </row>
    <row r="9" spans="2:5" s="569" customFormat="1" ht="15">
      <c r="B9" s="580"/>
      <c r="D9" s="573"/>
      <c r="E9" s="570"/>
    </row>
    <row r="10" spans="2:5" s="569" customFormat="1" ht="15">
      <c r="B10" s="580" t="s">
        <v>1</v>
      </c>
      <c r="C10" s="569" t="s">
        <v>252</v>
      </c>
      <c r="D10" s="573"/>
      <c r="E10" s="570">
        <f>[3]DOBAVE!F28</f>
        <v>0</v>
      </c>
    </row>
    <row r="11" spans="2:5" s="569" customFormat="1" ht="15">
      <c r="B11" s="580"/>
      <c r="D11" s="573"/>
      <c r="E11" s="570"/>
    </row>
    <row r="12" spans="2:5" s="569" customFormat="1" ht="15">
      <c r="B12" s="580" t="s">
        <v>2</v>
      </c>
      <c r="C12" s="569" t="s">
        <v>253</v>
      </c>
      <c r="D12" s="573"/>
      <c r="E12" s="570">
        <f>[3]PODOPOL!F34</f>
        <v>0</v>
      </c>
    </row>
    <row r="13" spans="2:5" s="569" customFormat="1" ht="15">
      <c r="B13" s="580"/>
      <c r="D13" s="573"/>
      <c r="E13" s="570"/>
    </row>
    <row r="14" spans="2:5" s="569" customFormat="1" ht="15">
      <c r="B14" s="580" t="s">
        <v>254</v>
      </c>
      <c r="C14" s="569" t="s">
        <v>255</v>
      </c>
      <c r="D14" s="573"/>
      <c r="E14" s="570">
        <f>'[3]GK ZID+STROP'!$F$84</f>
        <v>0</v>
      </c>
    </row>
    <row r="15" spans="2:5" s="569" customFormat="1" ht="15">
      <c r="B15" s="580"/>
      <c r="C15" s="569" t="s">
        <v>888</v>
      </c>
      <c r="D15" s="573"/>
      <c r="E15" s="570"/>
    </row>
    <row r="16" spans="2:5" s="569" customFormat="1" ht="15">
      <c r="B16" s="580" t="s">
        <v>256</v>
      </c>
      <c r="C16" s="569" t="s">
        <v>257</v>
      </c>
      <c r="D16" s="573"/>
      <c r="E16" s="570">
        <f>[3]SOBOSLIKARI!$F$61</f>
        <v>0</v>
      </c>
    </row>
    <row r="17" spans="2:5" s="569" customFormat="1" ht="15">
      <c r="B17" s="580"/>
      <c r="D17" s="573"/>
      <c r="E17" s="570"/>
    </row>
    <row r="18" spans="2:5" s="569" customFormat="1" ht="15">
      <c r="B18" s="580" t="s">
        <v>258</v>
      </c>
      <c r="C18" s="569" t="s">
        <v>259</v>
      </c>
      <c r="D18" s="573"/>
      <c r="E18" s="570">
        <f>[3]STAVKE!$F$34</f>
        <v>0</v>
      </c>
    </row>
    <row r="19" spans="2:5" s="569" customFormat="1" ht="15">
      <c r="B19" s="580"/>
      <c r="D19" s="573"/>
      <c r="E19" s="570"/>
    </row>
    <row r="20" spans="2:5" s="569" customFormat="1" ht="15">
      <c r="B20" s="580" t="s">
        <v>260</v>
      </c>
      <c r="C20" s="569" t="s">
        <v>745</v>
      </c>
      <c r="D20" s="573"/>
      <c r="E20" s="570">
        <f>'[3]ELEKTRO RADOVI'!F52</f>
        <v>0</v>
      </c>
    </row>
    <row r="21" spans="2:5" s="569" customFormat="1" ht="15">
      <c r="B21" s="580"/>
      <c r="D21" s="573"/>
      <c r="E21" s="570"/>
    </row>
    <row r="22" spans="2:5" s="569" customFormat="1" ht="15">
      <c r="B22" s="580" t="s">
        <v>744</v>
      </c>
      <c r="C22" s="569" t="s">
        <v>889</v>
      </c>
      <c r="D22" s="573"/>
      <c r="E22" s="570">
        <f>[3]VATRODOJAVA!F11</f>
        <v>0</v>
      </c>
    </row>
    <row r="23" spans="2:5" s="569" customFormat="1" ht="15">
      <c r="B23" s="580"/>
      <c r="D23" s="573"/>
      <c r="E23" s="570"/>
    </row>
    <row r="24" spans="2:5" s="569" customFormat="1" ht="15.75" thickBot="1">
      <c r="B24" s="582"/>
      <c r="C24" s="576"/>
      <c r="D24" s="583"/>
      <c r="E24" s="754"/>
    </row>
    <row r="25" spans="2:5" s="569" customFormat="1" ht="15">
      <c r="D25" s="573"/>
      <c r="E25" s="570"/>
    </row>
    <row r="26" spans="2:5" s="569" customFormat="1" ht="15">
      <c r="D26" s="573"/>
      <c r="E26" s="570"/>
    </row>
    <row r="27" spans="2:5" s="569" customFormat="1" ht="15">
      <c r="B27" s="580"/>
      <c r="C27" s="569" t="s">
        <v>3</v>
      </c>
      <c r="D27" s="573"/>
      <c r="E27" s="15">
        <f>SUM(D8:E26)</f>
        <v>0</v>
      </c>
    </row>
    <row r="28" spans="2:5">
      <c r="B28" s="585"/>
      <c r="C28" s="586"/>
    </row>
    <row r="29" spans="2:5">
      <c r="B29" s="585"/>
    </row>
  </sheetData>
  <pageMargins left="0.7" right="0.7" top="0.75" bottom="0.75" header="0.3" footer="0.3"/>
  <pageSetup paperSize="9" scale="97"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26"/>
  <sheetViews>
    <sheetView zoomScale="120" zoomScaleNormal="120" zoomScaleSheetLayoutView="89" workbookViewId="0">
      <pane ySplit="3" topLeftCell="A22" activePane="bottomLeft" state="frozenSplit"/>
      <selection pane="bottomLeft" activeCell="F8" sqref="F8"/>
    </sheetView>
  </sheetViews>
  <sheetFormatPr defaultColWidth="8.85546875" defaultRowHeight="12.75"/>
  <cols>
    <col min="1" max="1" width="7" style="169" customWidth="1"/>
    <col min="2" max="2" width="50.85546875" style="170" customWidth="1"/>
    <col min="3" max="3" width="10.7109375" style="171" customWidth="1"/>
    <col min="4" max="4" width="8.28515625" style="75" bestFit="1" customWidth="1"/>
    <col min="5" max="5" width="13.7109375" style="76" customWidth="1"/>
    <col min="6" max="6" width="23.140625" style="77" customWidth="1"/>
    <col min="7" max="256" width="8.85546875" style="63"/>
    <col min="257" max="257" width="7" style="63" customWidth="1"/>
    <col min="258" max="258" width="50.85546875" style="63" customWidth="1"/>
    <col min="259" max="259" width="10.7109375" style="63" customWidth="1"/>
    <col min="260" max="260" width="8.28515625" style="63" bestFit="1" customWidth="1"/>
    <col min="261" max="261" width="13.7109375" style="63" customWidth="1"/>
    <col min="262" max="262" width="23.140625" style="63" customWidth="1"/>
    <col min="263" max="512" width="8.85546875" style="63"/>
    <col min="513" max="513" width="7" style="63" customWidth="1"/>
    <col min="514" max="514" width="50.85546875" style="63" customWidth="1"/>
    <col min="515" max="515" width="10.7109375" style="63" customWidth="1"/>
    <col min="516" max="516" width="8.28515625" style="63" bestFit="1" customWidth="1"/>
    <col min="517" max="517" width="13.7109375" style="63" customWidth="1"/>
    <col min="518" max="518" width="23.140625" style="63" customWidth="1"/>
    <col min="519" max="768" width="8.85546875" style="63"/>
    <col min="769" max="769" width="7" style="63" customWidth="1"/>
    <col min="770" max="770" width="50.85546875" style="63" customWidth="1"/>
    <col min="771" max="771" width="10.7109375" style="63" customWidth="1"/>
    <col min="772" max="772" width="8.28515625" style="63" bestFit="1" customWidth="1"/>
    <col min="773" max="773" width="13.7109375" style="63" customWidth="1"/>
    <col min="774" max="774" width="23.140625" style="63" customWidth="1"/>
    <col min="775" max="1024" width="8.85546875" style="63"/>
    <col min="1025" max="1025" width="7" style="63" customWidth="1"/>
    <col min="1026" max="1026" width="50.85546875" style="63" customWidth="1"/>
    <col min="1027" max="1027" width="10.7109375" style="63" customWidth="1"/>
    <col min="1028" max="1028" width="8.28515625" style="63" bestFit="1" customWidth="1"/>
    <col min="1029" max="1029" width="13.7109375" style="63" customWidth="1"/>
    <col min="1030" max="1030" width="23.140625" style="63" customWidth="1"/>
    <col min="1031" max="1280" width="8.85546875" style="63"/>
    <col min="1281" max="1281" width="7" style="63" customWidth="1"/>
    <col min="1282" max="1282" width="50.85546875" style="63" customWidth="1"/>
    <col min="1283" max="1283" width="10.7109375" style="63" customWidth="1"/>
    <col min="1284" max="1284" width="8.28515625" style="63" bestFit="1" customWidth="1"/>
    <col min="1285" max="1285" width="13.7109375" style="63" customWidth="1"/>
    <col min="1286" max="1286" width="23.140625" style="63" customWidth="1"/>
    <col min="1287" max="1536" width="8.85546875" style="63"/>
    <col min="1537" max="1537" width="7" style="63" customWidth="1"/>
    <col min="1538" max="1538" width="50.85546875" style="63" customWidth="1"/>
    <col min="1539" max="1539" width="10.7109375" style="63" customWidth="1"/>
    <col min="1540" max="1540" width="8.28515625" style="63" bestFit="1" customWidth="1"/>
    <col min="1541" max="1541" width="13.7109375" style="63" customWidth="1"/>
    <col min="1542" max="1542" width="23.140625" style="63" customWidth="1"/>
    <col min="1543" max="1792" width="8.85546875" style="63"/>
    <col min="1793" max="1793" width="7" style="63" customWidth="1"/>
    <col min="1794" max="1794" width="50.85546875" style="63" customWidth="1"/>
    <col min="1795" max="1795" width="10.7109375" style="63" customWidth="1"/>
    <col min="1796" max="1796" width="8.28515625" style="63" bestFit="1" customWidth="1"/>
    <col min="1797" max="1797" width="13.7109375" style="63" customWidth="1"/>
    <col min="1798" max="1798" width="23.140625" style="63" customWidth="1"/>
    <col min="1799" max="2048" width="8.85546875" style="63"/>
    <col min="2049" max="2049" width="7" style="63" customWidth="1"/>
    <col min="2050" max="2050" width="50.85546875" style="63" customWidth="1"/>
    <col min="2051" max="2051" width="10.7109375" style="63" customWidth="1"/>
    <col min="2052" max="2052" width="8.28515625" style="63" bestFit="1" customWidth="1"/>
    <col min="2053" max="2053" width="13.7109375" style="63" customWidth="1"/>
    <col min="2054" max="2054" width="23.140625" style="63" customWidth="1"/>
    <col min="2055" max="2304" width="8.85546875" style="63"/>
    <col min="2305" max="2305" width="7" style="63" customWidth="1"/>
    <col min="2306" max="2306" width="50.85546875" style="63" customWidth="1"/>
    <col min="2307" max="2307" width="10.7109375" style="63" customWidth="1"/>
    <col min="2308" max="2308" width="8.28515625" style="63" bestFit="1" customWidth="1"/>
    <col min="2309" max="2309" width="13.7109375" style="63" customWidth="1"/>
    <col min="2310" max="2310" width="23.140625" style="63" customWidth="1"/>
    <col min="2311" max="2560" width="8.85546875" style="63"/>
    <col min="2561" max="2561" width="7" style="63" customWidth="1"/>
    <col min="2562" max="2562" width="50.85546875" style="63" customWidth="1"/>
    <col min="2563" max="2563" width="10.7109375" style="63" customWidth="1"/>
    <col min="2564" max="2564" width="8.28515625" style="63" bestFit="1" customWidth="1"/>
    <col min="2565" max="2565" width="13.7109375" style="63" customWidth="1"/>
    <col min="2566" max="2566" width="23.140625" style="63" customWidth="1"/>
    <col min="2567" max="2816" width="8.85546875" style="63"/>
    <col min="2817" max="2817" width="7" style="63" customWidth="1"/>
    <col min="2818" max="2818" width="50.85546875" style="63" customWidth="1"/>
    <col min="2819" max="2819" width="10.7109375" style="63" customWidth="1"/>
    <col min="2820" max="2820" width="8.28515625" style="63" bestFit="1" customWidth="1"/>
    <col min="2821" max="2821" width="13.7109375" style="63" customWidth="1"/>
    <col min="2822" max="2822" width="23.140625" style="63" customWidth="1"/>
    <col min="2823" max="3072" width="8.85546875" style="63"/>
    <col min="3073" max="3073" width="7" style="63" customWidth="1"/>
    <col min="3074" max="3074" width="50.85546875" style="63" customWidth="1"/>
    <col min="3075" max="3075" width="10.7109375" style="63" customWidth="1"/>
    <col min="3076" max="3076" width="8.28515625" style="63" bestFit="1" customWidth="1"/>
    <col min="3077" max="3077" width="13.7109375" style="63" customWidth="1"/>
    <col min="3078" max="3078" width="23.140625" style="63" customWidth="1"/>
    <col min="3079" max="3328" width="8.85546875" style="63"/>
    <col min="3329" max="3329" width="7" style="63" customWidth="1"/>
    <col min="3330" max="3330" width="50.85546875" style="63" customWidth="1"/>
    <col min="3331" max="3331" width="10.7109375" style="63" customWidth="1"/>
    <col min="3332" max="3332" width="8.28515625" style="63" bestFit="1" customWidth="1"/>
    <col min="3333" max="3333" width="13.7109375" style="63" customWidth="1"/>
    <col min="3334" max="3334" width="23.140625" style="63" customWidth="1"/>
    <col min="3335" max="3584" width="8.85546875" style="63"/>
    <col min="3585" max="3585" width="7" style="63" customWidth="1"/>
    <col min="3586" max="3586" width="50.85546875" style="63" customWidth="1"/>
    <col min="3587" max="3587" width="10.7109375" style="63" customWidth="1"/>
    <col min="3588" max="3588" width="8.28515625" style="63" bestFit="1" customWidth="1"/>
    <col min="3589" max="3589" width="13.7109375" style="63" customWidth="1"/>
    <col min="3590" max="3590" width="23.140625" style="63" customWidth="1"/>
    <col min="3591" max="3840" width="8.85546875" style="63"/>
    <col min="3841" max="3841" width="7" style="63" customWidth="1"/>
    <col min="3842" max="3842" width="50.85546875" style="63" customWidth="1"/>
    <col min="3843" max="3843" width="10.7109375" style="63" customWidth="1"/>
    <col min="3844" max="3844" width="8.28515625" style="63" bestFit="1" customWidth="1"/>
    <col min="3845" max="3845" width="13.7109375" style="63" customWidth="1"/>
    <col min="3846" max="3846" width="23.140625" style="63" customWidth="1"/>
    <col min="3847" max="4096" width="8.85546875" style="63"/>
    <col min="4097" max="4097" width="7" style="63" customWidth="1"/>
    <col min="4098" max="4098" width="50.85546875" style="63" customWidth="1"/>
    <col min="4099" max="4099" width="10.7109375" style="63" customWidth="1"/>
    <col min="4100" max="4100" width="8.28515625" style="63" bestFit="1" customWidth="1"/>
    <col min="4101" max="4101" width="13.7109375" style="63" customWidth="1"/>
    <col min="4102" max="4102" width="23.140625" style="63" customWidth="1"/>
    <col min="4103" max="4352" width="8.85546875" style="63"/>
    <col min="4353" max="4353" width="7" style="63" customWidth="1"/>
    <col min="4354" max="4354" width="50.85546875" style="63" customWidth="1"/>
    <col min="4355" max="4355" width="10.7109375" style="63" customWidth="1"/>
    <col min="4356" max="4356" width="8.28515625" style="63" bestFit="1" customWidth="1"/>
    <col min="4357" max="4357" width="13.7109375" style="63" customWidth="1"/>
    <col min="4358" max="4358" width="23.140625" style="63" customWidth="1"/>
    <col min="4359" max="4608" width="8.85546875" style="63"/>
    <col min="4609" max="4609" width="7" style="63" customWidth="1"/>
    <col min="4610" max="4610" width="50.85546875" style="63" customWidth="1"/>
    <col min="4611" max="4611" width="10.7109375" style="63" customWidth="1"/>
    <col min="4612" max="4612" width="8.28515625" style="63" bestFit="1" customWidth="1"/>
    <col min="4613" max="4613" width="13.7109375" style="63" customWidth="1"/>
    <col min="4614" max="4614" width="23.140625" style="63" customWidth="1"/>
    <col min="4615" max="4864" width="8.85546875" style="63"/>
    <col min="4865" max="4865" width="7" style="63" customWidth="1"/>
    <col min="4866" max="4866" width="50.85546875" style="63" customWidth="1"/>
    <col min="4867" max="4867" width="10.7109375" style="63" customWidth="1"/>
    <col min="4868" max="4868" width="8.28515625" style="63" bestFit="1" customWidth="1"/>
    <col min="4869" max="4869" width="13.7109375" style="63" customWidth="1"/>
    <col min="4870" max="4870" width="23.140625" style="63" customWidth="1"/>
    <col min="4871" max="5120" width="8.85546875" style="63"/>
    <col min="5121" max="5121" width="7" style="63" customWidth="1"/>
    <col min="5122" max="5122" width="50.85546875" style="63" customWidth="1"/>
    <col min="5123" max="5123" width="10.7109375" style="63" customWidth="1"/>
    <col min="5124" max="5124" width="8.28515625" style="63" bestFit="1" customWidth="1"/>
    <col min="5125" max="5125" width="13.7109375" style="63" customWidth="1"/>
    <col min="5126" max="5126" width="23.140625" style="63" customWidth="1"/>
    <col min="5127" max="5376" width="8.85546875" style="63"/>
    <col min="5377" max="5377" width="7" style="63" customWidth="1"/>
    <col min="5378" max="5378" width="50.85546875" style="63" customWidth="1"/>
    <col min="5379" max="5379" width="10.7109375" style="63" customWidth="1"/>
    <col min="5380" max="5380" width="8.28515625" style="63" bestFit="1" customWidth="1"/>
    <col min="5381" max="5381" width="13.7109375" style="63" customWidth="1"/>
    <col min="5382" max="5382" width="23.140625" style="63" customWidth="1"/>
    <col min="5383" max="5632" width="8.85546875" style="63"/>
    <col min="5633" max="5633" width="7" style="63" customWidth="1"/>
    <col min="5634" max="5634" width="50.85546875" style="63" customWidth="1"/>
    <col min="5635" max="5635" width="10.7109375" style="63" customWidth="1"/>
    <col min="5636" max="5636" width="8.28515625" style="63" bestFit="1" customWidth="1"/>
    <col min="5637" max="5637" width="13.7109375" style="63" customWidth="1"/>
    <col min="5638" max="5638" width="23.140625" style="63" customWidth="1"/>
    <col min="5639" max="5888" width="8.85546875" style="63"/>
    <col min="5889" max="5889" width="7" style="63" customWidth="1"/>
    <col min="5890" max="5890" width="50.85546875" style="63" customWidth="1"/>
    <col min="5891" max="5891" width="10.7109375" style="63" customWidth="1"/>
    <col min="5892" max="5892" width="8.28515625" style="63" bestFit="1" customWidth="1"/>
    <col min="5893" max="5893" width="13.7109375" style="63" customWidth="1"/>
    <col min="5894" max="5894" width="23.140625" style="63" customWidth="1"/>
    <col min="5895" max="6144" width="8.85546875" style="63"/>
    <col min="6145" max="6145" width="7" style="63" customWidth="1"/>
    <col min="6146" max="6146" width="50.85546875" style="63" customWidth="1"/>
    <col min="6147" max="6147" width="10.7109375" style="63" customWidth="1"/>
    <col min="6148" max="6148" width="8.28515625" style="63" bestFit="1" customWidth="1"/>
    <col min="6149" max="6149" width="13.7109375" style="63" customWidth="1"/>
    <col min="6150" max="6150" width="23.140625" style="63" customWidth="1"/>
    <col min="6151" max="6400" width="8.85546875" style="63"/>
    <col min="6401" max="6401" width="7" style="63" customWidth="1"/>
    <col min="6402" max="6402" width="50.85546875" style="63" customWidth="1"/>
    <col min="6403" max="6403" width="10.7109375" style="63" customWidth="1"/>
    <col min="6404" max="6404" width="8.28515625" style="63" bestFit="1" customWidth="1"/>
    <col min="6405" max="6405" width="13.7109375" style="63" customWidth="1"/>
    <col min="6406" max="6406" width="23.140625" style="63" customWidth="1"/>
    <col min="6407" max="6656" width="8.85546875" style="63"/>
    <col min="6657" max="6657" width="7" style="63" customWidth="1"/>
    <col min="6658" max="6658" width="50.85546875" style="63" customWidth="1"/>
    <col min="6659" max="6659" width="10.7109375" style="63" customWidth="1"/>
    <col min="6660" max="6660" width="8.28515625" style="63" bestFit="1" customWidth="1"/>
    <col min="6661" max="6661" width="13.7109375" style="63" customWidth="1"/>
    <col min="6662" max="6662" width="23.140625" style="63" customWidth="1"/>
    <col min="6663" max="6912" width="8.85546875" style="63"/>
    <col min="6913" max="6913" width="7" style="63" customWidth="1"/>
    <col min="6914" max="6914" width="50.85546875" style="63" customWidth="1"/>
    <col min="6915" max="6915" width="10.7109375" style="63" customWidth="1"/>
    <col min="6916" max="6916" width="8.28515625" style="63" bestFit="1" customWidth="1"/>
    <col min="6917" max="6917" width="13.7109375" style="63" customWidth="1"/>
    <col min="6918" max="6918" width="23.140625" style="63" customWidth="1"/>
    <col min="6919" max="7168" width="8.85546875" style="63"/>
    <col min="7169" max="7169" width="7" style="63" customWidth="1"/>
    <col min="7170" max="7170" width="50.85546875" style="63" customWidth="1"/>
    <col min="7171" max="7171" width="10.7109375" style="63" customWidth="1"/>
    <col min="7172" max="7172" width="8.28515625" style="63" bestFit="1" customWidth="1"/>
    <col min="7173" max="7173" width="13.7109375" style="63" customWidth="1"/>
    <col min="7174" max="7174" width="23.140625" style="63" customWidth="1"/>
    <col min="7175" max="7424" width="8.85546875" style="63"/>
    <col min="7425" max="7425" width="7" style="63" customWidth="1"/>
    <col min="7426" max="7426" width="50.85546875" style="63" customWidth="1"/>
    <col min="7427" max="7427" width="10.7109375" style="63" customWidth="1"/>
    <col min="7428" max="7428" width="8.28515625" style="63" bestFit="1" customWidth="1"/>
    <col min="7429" max="7429" width="13.7109375" style="63" customWidth="1"/>
    <col min="7430" max="7430" width="23.140625" style="63" customWidth="1"/>
    <col min="7431" max="7680" width="8.85546875" style="63"/>
    <col min="7681" max="7681" width="7" style="63" customWidth="1"/>
    <col min="7682" max="7682" width="50.85546875" style="63" customWidth="1"/>
    <col min="7683" max="7683" width="10.7109375" style="63" customWidth="1"/>
    <col min="7684" max="7684" width="8.28515625" style="63" bestFit="1" customWidth="1"/>
    <col min="7685" max="7685" width="13.7109375" style="63" customWidth="1"/>
    <col min="7686" max="7686" width="23.140625" style="63" customWidth="1"/>
    <col min="7687" max="7936" width="8.85546875" style="63"/>
    <col min="7937" max="7937" width="7" style="63" customWidth="1"/>
    <col min="7938" max="7938" width="50.85546875" style="63" customWidth="1"/>
    <col min="7939" max="7939" width="10.7109375" style="63" customWidth="1"/>
    <col min="7940" max="7940" width="8.28515625" style="63" bestFit="1" customWidth="1"/>
    <col min="7941" max="7941" width="13.7109375" style="63" customWidth="1"/>
    <col min="7942" max="7942" width="23.140625" style="63" customWidth="1"/>
    <col min="7943" max="8192" width="8.85546875" style="63"/>
    <col min="8193" max="8193" width="7" style="63" customWidth="1"/>
    <col min="8194" max="8194" width="50.85546875" style="63" customWidth="1"/>
    <col min="8195" max="8195" width="10.7109375" style="63" customWidth="1"/>
    <col min="8196" max="8196" width="8.28515625" style="63" bestFit="1" customWidth="1"/>
    <col min="8197" max="8197" width="13.7109375" style="63" customWidth="1"/>
    <col min="8198" max="8198" width="23.140625" style="63" customWidth="1"/>
    <col min="8199" max="8448" width="8.85546875" style="63"/>
    <col min="8449" max="8449" width="7" style="63" customWidth="1"/>
    <col min="8450" max="8450" width="50.85546875" style="63" customWidth="1"/>
    <col min="8451" max="8451" width="10.7109375" style="63" customWidth="1"/>
    <col min="8452" max="8452" width="8.28515625" style="63" bestFit="1" customWidth="1"/>
    <col min="8453" max="8453" width="13.7109375" style="63" customWidth="1"/>
    <col min="8454" max="8454" width="23.140625" style="63" customWidth="1"/>
    <col min="8455" max="8704" width="8.85546875" style="63"/>
    <col min="8705" max="8705" width="7" style="63" customWidth="1"/>
    <col min="8706" max="8706" width="50.85546875" style="63" customWidth="1"/>
    <col min="8707" max="8707" width="10.7109375" style="63" customWidth="1"/>
    <col min="8708" max="8708" width="8.28515625" style="63" bestFit="1" customWidth="1"/>
    <col min="8709" max="8709" width="13.7109375" style="63" customWidth="1"/>
    <col min="8710" max="8710" width="23.140625" style="63" customWidth="1"/>
    <col min="8711" max="8960" width="8.85546875" style="63"/>
    <col min="8961" max="8961" width="7" style="63" customWidth="1"/>
    <col min="8962" max="8962" width="50.85546875" style="63" customWidth="1"/>
    <col min="8963" max="8963" width="10.7109375" style="63" customWidth="1"/>
    <col min="8964" max="8964" width="8.28515625" style="63" bestFit="1" customWidth="1"/>
    <col min="8965" max="8965" width="13.7109375" style="63" customWidth="1"/>
    <col min="8966" max="8966" width="23.140625" style="63" customWidth="1"/>
    <col min="8967" max="9216" width="8.85546875" style="63"/>
    <col min="9217" max="9217" width="7" style="63" customWidth="1"/>
    <col min="9218" max="9218" width="50.85546875" style="63" customWidth="1"/>
    <col min="9219" max="9219" width="10.7109375" style="63" customWidth="1"/>
    <col min="9220" max="9220" width="8.28515625" style="63" bestFit="1" customWidth="1"/>
    <col min="9221" max="9221" width="13.7109375" style="63" customWidth="1"/>
    <col min="9222" max="9222" width="23.140625" style="63" customWidth="1"/>
    <col min="9223" max="9472" width="8.85546875" style="63"/>
    <col min="9473" max="9473" width="7" style="63" customWidth="1"/>
    <col min="9474" max="9474" width="50.85546875" style="63" customWidth="1"/>
    <col min="9475" max="9475" width="10.7109375" style="63" customWidth="1"/>
    <col min="9476" max="9476" width="8.28515625" style="63" bestFit="1" customWidth="1"/>
    <col min="9477" max="9477" width="13.7109375" style="63" customWidth="1"/>
    <col min="9478" max="9478" width="23.140625" style="63" customWidth="1"/>
    <col min="9479" max="9728" width="8.85546875" style="63"/>
    <col min="9729" max="9729" width="7" style="63" customWidth="1"/>
    <col min="9730" max="9730" width="50.85546875" style="63" customWidth="1"/>
    <col min="9731" max="9731" width="10.7109375" style="63" customWidth="1"/>
    <col min="9732" max="9732" width="8.28515625" style="63" bestFit="1" customWidth="1"/>
    <col min="9733" max="9733" width="13.7109375" style="63" customWidth="1"/>
    <col min="9734" max="9734" width="23.140625" style="63" customWidth="1"/>
    <col min="9735" max="9984" width="8.85546875" style="63"/>
    <col min="9985" max="9985" width="7" style="63" customWidth="1"/>
    <col min="9986" max="9986" width="50.85546875" style="63" customWidth="1"/>
    <col min="9987" max="9987" width="10.7109375" style="63" customWidth="1"/>
    <col min="9988" max="9988" width="8.28515625" style="63" bestFit="1" customWidth="1"/>
    <col min="9989" max="9989" width="13.7109375" style="63" customWidth="1"/>
    <col min="9990" max="9990" width="23.140625" style="63" customWidth="1"/>
    <col min="9991" max="10240" width="8.85546875" style="63"/>
    <col min="10241" max="10241" width="7" style="63" customWidth="1"/>
    <col min="10242" max="10242" width="50.85546875" style="63" customWidth="1"/>
    <col min="10243" max="10243" width="10.7109375" style="63" customWidth="1"/>
    <col min="10244" max="10244" width="8.28515625" style="63" bestFit="1" customWidth="1"/>
    <col min="10245" max="10245" width="13.7109375" style="63" customWidth="1"/>
    <col min="10246" max="10246" width="23.140625" style="63" customWidth="1"/>
    <col min="10247" max="10496" width="8.85546875" style="63"/>
    <col min="10497" max="10497" width="7" style="63" customWidth="1"/>
    <col min="10498" max="10498" width="50.85546875" style="63" customWidth="1"/>
    <col min="10499" max="10499" width="10.7109375" style="63" customWidth="1"/>
    <col min="10500" max="10500" width="8.28515625" style="63" bestFit="1" customWidth="1"/>
    <col min="10501" max="10501" width="13.7109375" style="63" customWidth="1"/>
    <col min="10502" max="10502" width="23.140625" style="63" customWidth="1"/>
    <col min="10503" max="10752" width="8.85546875" style="63"/>
    <col min="10753" max="10753" width="7" style="63" customWidth="1"/>
    <col min="10754" max="10754" width="50.85546875" style="63" customWidth="1"/>
    <col min="10755" max="10755" width="10.7109375" style="63" customWidth="1"/>
    <col min="10756" max="10756" width="8.28515625" style="63" bestFit="1" customWidth="1"/>
    <col min="10757" max="10757" width="13.7109375" style="63" customWidth="1"/>
    <col min="10758" max="10758" width="23.140625" style="63" customWidth="1"/>
    <col min="10759" max="11008" width="8.85546875" style="63"/>
    <col min="11009" max="11009" width="7" style="63" customWidth="1"/>
    <col min="11010" max="11010" width="50.85546875" style="63" customWidth="1"/>
    <col min="11011" max="11011" width="10.7109375" style="63" customWidth="1"/>
    <col min="11012" max="11012" width="8.28515625" style="63" bestFit="1" customWidth="1"/>
    <col min="11013" max="11013" width="13.7109375" style="63" customWidth="1"/>
    <col min="11014" max="11014" width="23.140625" style="63" customWidth="1"/>
    <col min="11015" max="11264" width="8.85546875" style="63"/>
    <col min="11265" max="11265" width="7" style="63" customWidth="1"/>
    <col min="11266" max="11266" width="50.85546875" style="63" customWidth="1"/>
    <col min="11267" max="11267" width="10.7109375" style="63" customWidth="1"/>
    <col min="11268" max="11268" width="8.28515625" style="63" bestFit="1" customWidth="1"/>
    <col min="11269" max="11269" width="13.7109375" style="63" customWidth="1"/>
    <col min="11270" max="11270" width="23.140625" style="63" customWidth="1"/>
    <col min="11271" max="11520" width="8.85546875" style="63"/>
    <col min="11521" max="11521" width="7" style="63" customWidth="1"/>
    <col min="11522" max="11522" width="50.85546875" style="63" customWidth="1"/>
    <col min="11523" max="11523" width="10.7109375" style="63" customWidth="1"/>
    <col min="11524" max="11524" width="8.28515625" style="63" bestFit="1" customWidth="1"/>
    <col min="11525" max="11525" width="13.7109375" style="63" customWidth="1"/>
    <col min="11526" max="11526" width="23.140625" style="63" customWidth="1"/>
    <col min="11527" max="11776" width="8.85546875" style="63"/>
    <col min="11777" max="11777" width="7" style="63" customWidth="1"/>
    <col min="11778" max="11778" width="50.85546875" style="63" customWidth="1"/>
    <col min="11779" max="11779" width="10.7109375" style="63" customWidth="1"/>
    <col min="11780" max="11780" width="8.28515625" style="63" bestFit="1" customWidth="1"/>
    <col min="11781" max="11781" width="13.7109375" style="63" customWidth="1"/>
    <col min="11782" max="11782" width="23.140625" style="63" customWidth="1"/>
    <col min="11783" max="12032" width="8.85546875" style="63"/>
    <col min="12033" max="12033" width="7" style="63" customWidth="1"/>
    <col min="12034" max="12034" width="50.85546875" style="63" customWidth="1"/>
    <col min="12035" max="12035" width="10.7109375" style="63" customWidth="1"/>
    <col min="12036" max="12036" width="8.28515625" style="63" bestFit="1" customWidth="1"/>
    <col min="12037" max="12037" width="13.7109375" style="63" customWidth="1"/>
    <col min="12038" max="12038" width="23.140625" style="63" customWidth="1"/>
    <col min="12039" max="12288" width="8.85546875" style="63"/>
    <col min="12289" max="12289" width="7" style="63" customWidth="1"/>
    <col min="12290" max="12290" width="50.85546875" style="63" customWidth="1"/>
    <col min="12291" max="12291" width="10.7109375" style="63" customWidth="1"/>
    <col min="12292" max="12292" width="8.28515625" style="63" bestFit="1" customWidth="1"/>
    <col min="12293" max="12293" width="13.7109375" style="63" customWidth="1"/>
    <col min="12294" max="12294" width="23.140625" style="63" customWidth="1"/>
    <col min="12295" max="12544" width="8.85546875" style="63"/>
    <col min="12545" max="12545" width="7" style="63" customWidth="1"/>
    <col min="12546" max="12546" width="50.85546875" style="63" customWidth="1"/>
    <col min="12547" max="12547" width="10.7109375" style="63" customWidth="1"/>
    <col min="12548" max="12548" width="8.28515625" style="63" bestFit="1" customWidth="1"/>
    <col min="12549" max="12549" width="13.7109375" style="63" customWidth="1"/>
    <col min="12550" max="12550" width="23.140625" style="63" customWidth="1"/>
    <col min="12551" max="12800" width="8.85546875" style="63"/>
    <col min="12801" max="12801" width="7" style="63" customWidth="1"/>
    <col min="12802" max="12802" width="50.85546875" style="63" customWidth="1"/>
    <col min="12803" max="12803" width="10.7109375" style="63" customWidth="1"/>
    <col min="12804" max="12804" width="8.28515625" style="63" bestFit="1" customWidth="1"/>
    <col min="12805" max="12805" width="13.7109375" style="63" customWidth="1"/>
    <col min="12806" max="12806" width="23.140625" style="63" customWidth="1"/>
    <col min="12807" max="13056" width="8.85546875" style="63"/>
    <col min="13057" max="13057" width="7" style="63" customWidth="1"/>
    <col min="13058" max="13058" width="50.85546875" style="63" customWidth="1"/>
    <col min="13059" max="13059" width="10.7109375" style="63" customWidth="1"/>
    <col min="13060" max="13060" width="8.28515625" style="63" bestFit="1" customWidth="1"/>
    <col min="13061" max="13061" width="13.7109375" style="63" customWidth="1"/>
    <col min="13062" max="13062" width="23.140625" style="63" customWidth="1"/>
    <col min="13063" max="13312" width="8.85546875" style="63"/>
    <col min="13313" max="13313" width="7" style="63" customWidth="1"/>
    <col min="13314" max="13314" width="50.85546875" style="63" customWidth="1"/>
    <col min="13315" max="13315" width="10.7109375" style="63" customWidth="1"/>
    <col min="13316" max="13316" width="8.28515625" style="63" bestFit="1" customWidth="1"/>
    <col min="13317" max="13317" width="13.7109375" style="63" customWidth="1"/>
    <col min="13318" max="13318" width="23.140625" style="63" customWidth="1"/>
    <col min="13319" max="13568" width="8.85546875" style="63"/>
    <col min="13569" max="13569" width="7" style="63" customWidth="1"/>
    <col min="13570" max="13570" width="50.85546875" style="63" customWidth="1"/>
    <col min="13571" max="13571" width="10.7109375" style="63" customWidth="1"/>
    <col min="13572" max="13572" width="8.28515625" style="63" bestFit="1" customWidth="1"/>
    <col min="13573" max="13573" width="13.7109375" style="63" customWidth="1"/>
    <col min="13574" max="13574" width="23.140625" style="63" customWidth="1"/>
    <col min="13575" max="13824" width="8.85546875" style="63"/>
    <col min="13825" max="13825" width="7" style="63" customWidth="1"/>
    <col min="13826" max="13826" width="50.85546875" style="63" customWidth="1"/>
    <col min="13827" max="13827" width="10.7109375" style="63" customWidth="1"/>
    <col min="13828" max="13828" width="8.28515625" style="63" bestFit="1" customWidth="1"/>
    <col min="13829" max="13829" width="13.7109375" style="63" customWidth="1"/>
    <col min="13830" max="13830" width="23.140625" style="63" customWidth="1"/>
    <col min="13831" max="14080" width="8.85546875" style="63"/>
    <col min="14081" max="14081" width="7" style="63" customWidth="1"/>
    <col min="14082" max="14082" width="50.85546875" style="63" customWidth="1"/>
    <col min="14083" max="14083" width="10.7109375" style="63" customWidth="1"/>
    <col min="14084" max="14084" width="8.28515625" style="63" bestFit="1" customWidth="1"/>
    <col min="14085" max="14085" width="13.7109375" style="63" customWidth="1"/>
    <col min="14086" max="14086" width="23.140625" style="63" customWidth="1"/>
    <col min="14087" max="14336" width="8.85546875" style="63"/>
    <col min="14337" max="14337" width="7" style="63" customWidth="1"/>
    <col min="14338" max="14338" width="50.85546875" style="63" customWidth="1"/>
    <col min="14339" max="14339" width="10.7109375" style="63" customWidth="1"/>
    <col min="14340" max="14340" width="8.28515625" style="63" bestFit="1" customWidth="1"/>
    <col min="14341" max="14341" width="13.7109375" style="63" customWidth="1"/>
    <col min="14342" max="14342" width="23.140625" style="63" customWidth="1"/>
    <col min="14343" max="14592" width="8.85546875" style="63"/>
    <col min="14593" max="14593" width="7" style="63" customWidth="1"/>
    <col min="14594" max="14594" width="50.85546875" style="63" customWidth="1"/>
    <col min="14595" max="14595" width="10.7109375" style="63" customWidth="1"/>
    <col min="14596" max="14596" width="8.28515625" style="63" bestFit="1" customWidth="1"/>
    <col min="14597" max="14597" width="13.7109375" style="63" customWidth="1"/>
    <col min="14598" max="14598" width="23.140625" style="63" customWidth="1"/>
    <col min="14599" max="14848" width="8.85546875" style="63"/>
    <col min="14849" max="14849" width="7" style="63" customWidth="1"/>
    <col min="14850" max="14850" width="50.85546875" style="63" customWidth="1"/>
    <col min="14851" max="14851" width="10.7109375" style="63" customWidth="1"/>
    <col min="14852" max="14852" width="8.28515625" style="63" bestFit="1" customWidth="1"/>
    <col min="14853" max="14853" width="13.7109375" style="63" customWidth="1"/>
    <col min="14854" max="14854" width="23.140625" style="63" customWidth="1"/>
    <col min="14855" max="15104" width="8.85546875" style="63"/>
    <col min="15105" max="15105" width="7" style="63" customWidth="1"/>
    <col min="15106" max="15106" width="50.85546875" style="63" customWidth="1"/>
    <col min="15107" max="15107" width="10.7109375" style="63" customWidth="1"/>
    <col min="15108" max="15108" width="8.28515625" style="63" bestFit="1" customWidth="1"/>
    <col min="15109" max="15109" width="13.7109375" style="63" customWidth="1"/>
    <col min="15110" max="15110" width="23.140625" style="63" customWidth="1"/>
    <col min="15111" max="15360" width="8.85546875" style="63"/>
    <col min="15361" max="15361" width="7" style="63" customWidth="1"/>
    <col min="15362" max="15362" width="50.85546875" style="63" customWidth="1"/>
    <col min="15363" max="15363" width="10.7109375" style="63" customWidth="1"/>
    <col min="15364" max="15364" width="8.28515625" style="63" bestFit="1" customWidth="1"/>
    <col min="15365" max="15365" width="13.7109375" style="63" customWidth="1"/>
    <col min="15366" max="15366" width="23.140625" style="63" customWidth="1"/>
    <col min="15367" max="15616" width="8.85546875" style="63"/>
    <col min="15617" max="15617" width="7" style="63" customWidth="1"/>
    <col min="15618" max="15618" width="50.85546875" style="63" customWidth="1"/>
    <col min="15619" max="15619" width="10.7109375" style="63" customWidth="1"/>
    <col min="15620" max="15620" width="8.28515625" style="63" bestFit="1" customWidth="1"/>
    <col min="15621" max="15621" width="13.7109375" style="63" customWidth="1"/>
    <col min="15622" max="15622" width="23.140625" style="63" customWidth="1"/>
    <col min="15623" max="15872" width="8.85546875" style="63"/>
    <col min="15873" max="15873" width="7" style="63" customWidth="1"/>
    <col min="15874" max="15874" width="50.85546875" style="63" customWidth="1"/>
    <col min="15875" max="15875" width="10.7109375" style="63" customWidth="1"/>
    <col min="15876" max="15876" width="8.28515625" style="63" bestFit="1" customWidth="1"/>
    <col min="15877" max="15877" width="13.7109375" style="63" customWidth="1"/>
    <col min="15878" max="15878" width="23.140625" style="63" customWidth="1"/>
    <col min="15879" max="16128" width="8.85546875" style="63"/>
    <col min="16129" max="16129" width="7" style="63" customWidth="1"/>
    <col min="16130" max="16130" width="50.85546875" style="63" customWidth="1"/>
    <col min="16131" max="16131" width="10.7109375" style="63" customWidth="1"/>
    <col min="16132" max="16132" width="8.28515625" style="63" bestFit="1" customWidth="1"/>
    <col min="16133" max="16133" width="13.7109375" style="63" customWidth="1"/>
    <col min="16134" max="16134" width="23.140625" style="63" customWidth="1"/>
    <col min="16135" max="16384" width="8.85546875" style="63"/>
  </cols>
  <sheetData>
    <row r="1" spans="1:6" ht="15.75">
      <c r="A1" s="60"/>
      <c r="B1" s="60"/>
      <c r="C1" s="60"/>
      <c r="D1" s="61"/>
      <c r="E1" s="59"/>
      <c r="F1" s="62"/>
    </row>
    <row r="2" spans="1:6" ht="25.5">
      <c r="A2" s="64" t="s">
        <v>31</v>
      </c>
      <c r="B2" s="65" t="s">
        <v>32</v>
      </c>
      <c r="C2" s="64" t="s">
        <v>33</v>
      </c>
      <c r="D2" s="66" t="s">
        <v>34</v>
      </c>
      <c r="E2" s="64" t="s">
        <v>35</v>
      </c>
      <c r="F2" s="67" t="s">
        <v>36</v>
      </c>
    </row>
    <row r="3" spans="1:6">
      <c r="A3" s="68"/>
      <c r="B3" s="69"/>
      <c r="C3" s="68"/>
      <c r="D3" s="70"/>
      <c r="E3" s="68"/>
      <c r="F3" s="71"/>
    </row>
    <row r="4" spans="1:6" ht="15.75">
      <c r="A4" s="756" t="s">
        <v>37</v>
      </c>
      <c r="B4" s="756"/>
      <c r="C4" s="756"/>
      <c r="D4" s="756"/>
      <c r="E4" s="756"/>
      <c r="F4" s="756"/>
    </row>
    <row r="5" spans="1:6">
      <c r="A5" s="68"/>
      <c r="B5" s="69"/>
      <c r="C5" s="68"/>
      <c r="D5" s="70"/>
      <c r="E5" s="68"/>
      <c r="F5" s="71"/>
    </row>
    <row r="6" spans="1:6" s="78" customFormat="1">
      <c r="A6" s="72" t="s">
        <v>158</v>
      </c>
      <c r="B6" s="73" t="s">
        <v>159</v>
      </c>
      <c r="C6" s="74"/>
      <c r="D6" s="75"/>
      <c r="E6" s="76"/>
      <c r="F6" s="77"/>
    </row>
    <row r="7" spans="1:6" s="78" customFormat="1">
      <c r="A7" s="72"/>
      <c r="B7" s="73"/>
      <c r="C7" s="74"/>
      <c r="D7" s="75"/>
      <c r="E7" s="76"/>
      <c r="F7" s="77"/>
    </row>
    <row r="8" spans="1:6" s="85" customFormat="1" ht="145.5" customHeight="1">
      <c r="A8" s="172"/>
      <c r="B8" s="80" t="s">
        <v>160</v>
      </c>
      <c r="C8" s="81"/>
      <c r="D8" s="82"/>
      <c r="E8" s="83"/>
      <c r="F8" s="84"/>
    </row>
    <row r="9" spans="1:6" s="78" customFormat="1">
      <c r="A9" s="169"/>
      <c r="B9" s="170"/>
      <c r="C9" s="173"/>
      <c r="D9" s="75"/>
      <c r="E9" s="76"/>
      <c r="F9" s="77"/>
    </row>
    <row r="10" spans="1:6" s="78" customFormat="1" ht="63.75">
      <c r="A10" s="169" t="s">
        <v>161</v>
      </c>
      <c r="B10" s="170" t="s">
        <v>162</v>
      </c>
      <c r="C10" s="173"/>
      <c r="D10" s="174"/>
      <c r="E10" s="175"/>
      <c r="F10" s="176"/>
    </row>
    <row r="11" spans="1:6" s="78" customFormat="1" ht="25.5">
      <c r="A11" s="169"/>
      <c r="B11" s="170" t="s">
        <v>163</v>
      </c>
      <c r="C11" s="173"/>
      <c r="D11" s="174"/>
      <c r="E11" s="175"/>
      <c r="F11" s="176"/>
    </row>
    <row r="12" spans="1:6" s="78" customFormat="1">
      <c r="A12" s="169"/>
      <c r="B12" s="170"/>
      <c r="C12" s="173"/>
      <c r="D12" s="174"/>
      <c r="E12" s="175"/>
      <c r="F12" s="176"/>
    </row>
    <row r="13" spans="1:6" s="78" customFormat="1">
      <c r="A13" s="169"/>
      <c r="B13" s="170" t="s">
        <v>164</v>
      </c>
      <c r="C13" s="173" t="s">
        <v>78</v>
      </c>
      <c r="D13" s="174">
        <v>40</v>
      </c>
      <c r="E13" s="76"/>
      <c r="F13" s="77"/>
    </row>
    <row r="14" spans="1:6" s="78" customFormat="1">
      <c r="A14" s="169"/>
      <c r="B14" s="177"/>
      <c r="C14" s="178"/>
      <c r="D14" s="179"/>
      <c r="E14" s="175"/>
      <c r="F14" s="176"/>
    </row>
    <row r="15" spans="1:6" s="78" customFormat="1" ht="38.25">
      <c r="A15" s="169" t="s">
        <v>165</v>
      </c>
      <c r="B15" s="170" t="s">
        <v>166</v>
      </c>
      <c r="C15" s="173"/>
      <c r="D15" s="174"/>
      <c r="E15" s="175"/>
      <c r="F15" s="176"/>
    </row>
    <row r="16" spans="1:6" s="78" customFormat="1" ht="25.5">
      <c r="A16" s="169"/>
      <c r="B16" s="170" t="s">
        <v>167</v>
      </c>
      <c r="C16" s="173"/>
      <c r="D16" s="174"/>
      <c r="E16" s="175"/>
      <c r="F16" s="176"/>
    </row>
    <row r="17" spans="1:6" s="78" customFormat="1">
      <c r="A17" s="169"/>
      <c r="B17" s="170"/>
      <c r="C17" s="173"/>
      <c r="D17" s="174"/>
      <c r="E17" s="175"/>
      <c r="F17" s="176"/>
    </row>
    <row r="18" spans="1:6" s="78" customFormat="1">
      <c r="A18" s="169"/>
      <c r="B18" s="170" t="s">
        <v>168</v>
      </c>
      <c r="C18" s="173" t="s">
        <v>78</v>
      </c>
      <c r="D18" s="174">
        <v>10</v>
      </c>
      <c r="E18" s="76"/>
      <c r="F18" s="77"/>
    </row>
    <row r="19" spans="1:6" s="78" customFormat="1">
      <c r="A19" s="169"/>
      <c r="B19" s="170"/>
      <c r="C19" s="173"/>
      <c r="D19" s="174"/>
      <c r="E19" s="175"/>
      <c r="F19" s="176"/>
    </row>
    <row r="20" spans="1:6" s="78" customFormat="1" ht="102">
      <c r="A20" s="169" t="s">
        <v>169</v>
      </c>
      <c r="B20" s="170" t="s">
        <v>170</v>
      </c>
      <c r="C20" s="180"/>
      <c r="D20" s="181"/>
      <c r="E20" s="175"/>
      <c r="F20" s="176"/>
    </row>
    <row r="21" spans="1:6" s="78" customFormat="1">
      <c r="A21" s="182"/>
      <c r="B21" s="183"/>
      <c r="C21" s="173" t="s">
        <v>153</v>
      </c>
      <c r="D21" s="174">
        <v>1600</v>
      </c>
      <c r="E21" s="76"/>
      <c r="F21" s="77"/>
    </row>
    <row r="22" spans="1:6" s="78" customFormat="1">
      <c r="A22" s="182"/>
      <c r="B22" s="183"/>
      <c r="C22" s="173"/>
      <c r="D22" s="174"/>
      <c r="E22" s="175"/>
      <c r="F22" s="176"/>
    </row>
    <row r="23" spans="1:6" s="78" customFormat="1">
      <c r="A23" s="169"/>
      <c r="B23" s="184"/>
      <c r="C23" s="173"/>
      <c r="D23" s="181"/>
      <c r="E23" s="185"/>
      <c r="F23" s="185"/>
    </row>
    <row r="24" spans="1:6" s="78" customFormat="1" ht="51">
      <c r="A24" s="169" t="s">
        <v>171</v>
      </c>
      <c r="B24" s="183" t="s">
        <v>172</v>
      </c>
      <c r="C24" s="173"/>
      <c r="D24" s="181"/>
      <c r="E24" s="185"/>
      <c r="F24" s="185"/>
    </row>
    <row r="25" spans="1:6" s="78" customFormat="1">
      <c r="A25" s="169"/>
      <c r="B25" s="183"/>
      <c r="C25" s="173" t="s">
        <v>78</v>
      </c>
      <c r="D25" s="181">
        <v>10</v>
      </c>
      <c r="E25" s="76"/>
      <c r="F25" s="77"/>
    </row>
    <row r="26" spans="1:6" s="78" customFormat="1">
      <c r="A26" s="169"/>
      <c r="B26" s="184"/>
      <c r="C26" s="173"/>
      <c r="D26" s="181"/>
      <c r="E26" s="175"/>
      <c r="F26" s="176"/>
    </row>
    <row r="27" spans="1:6" s="78" customFormat="1" ht="51">
      <c r="A27" s="169" t="s">
        <v>173</v>
      </c>
      <c r="B27" s="170" t="s">
        <v>174</v>
      </c>
      <c r="C27" s="180"/>
      <c r="D27" s="181"/>
      <c r="E27" s="175"/>
      <c r="F27" s="176"/>
    </row>
    <row r="28" spans="1:6" s="78" customFormat="1">
      <c r="A28" s="182"/>
      <c r="B28" s="183"/>
      <c r="C28" s="173" t="s">
        <v>153</v>
      </c>
      <c r="D28" s="174">
        <v>300</v>
      </c>
      <c r="E28" s="76"/>
      <c r="F28" s="77"/>
    </row>
    <row r="29" spans="1:6" s="78" customFormat="1">
      <c r="A29" s="182"/>
      <c r="B29" s="183"/>
      <c r="C29" s="173"/>
      <c r="D29" s="181"/>
      <c r="E29" s="175"/>
      <c r="F29" s="176"/>
    </row>
    <row r="30" spans="1:6" s="78" customFormat="1" ht="63.75">
      <c r="A30" s="169" t="s">
        <v>175</v>
      </c>
      <c r="B30" s="170" t="s">
        <v>176</v>
      </c>
      <c r="C30" s="180"/>
      <c r="D30" s="181"/>
      <c r="E30" s="175"/>
      <c r="F30" s="176"/>
    </row>
    <row r="31" spans="1:6" s="78" customFormat="1">
      <c r="A31" s="182"/>
      <c r="B31" s="186" t="s">
        <v>177</v>
      </c>
      <c r="C31" s="173" t="s">
        <v>153</v>
      </c>
      <c r="D31" s="181">
        <v>620</v>
      </c>
      <c r="E31" s="76"/>
      <c r="F31" s="77"/>
    </row>
    <row r="32" spans="1:6" s="78" customFormat="1">
      <c r="A32" s="182"/>
      <c r="B32" s="186" t="s">
        <v>178</v>
      </c>
      <c r="C32" s="173" t="s">
        <v>179</v>
      </c>
      <c r="D32" s="181">
        <v>12</v>
      </c>
      <c r="E32" s="76"/>
      <c r="F32" s="77"/>
    </row>
    <row r="33" spans="1:6" s="78" customFormat="1">
      <c r="A33" s="182"/>
      <c r="B33" s="183"/>
      <c r="C33" s="173"/>
      <c r="D33" s="181"/>
      <c r="E33" s="175"/>
      <c r="F33" s="176"/>
    </row>
    <row r="34" spans="1:6" s="78" customFormat="1">
      <c r="A34" s="182"/>
      <c r="B34" s="183"/>
      <c r="C34" s="173"/>
      <c r="D34" s="181"/>
      <c r="E34" s="175"/>
      <c r="F34" s="176"/>
    </row>
    <row r="35" spans="1:6" s="78" customFormat="1" ht="51">
      <c r="A35" s="169" t="s">
        <v>180</v>
      </c>
      <c r="B35" s="170" t="s">
        <v>181</v>
      </c>
      <c r="C35" s="180"/>
      <c r="D35" s="181"/>
      <c r="E35" s="175"/>
      <c r="F35" s="176"/>
    </row>
    <row r="36" spans="1:6" s="78" customFormat="1">
      <c r="A36" s="182"/>
      <c r="B36" s="183"/>
      <c r="C36" s="173" t="s">
        <v>145</v>
      </c>
      <c r="D36" s="181">
        <v>1</v>
      </c>
      <c r="E36" s="76"/>
      <c r="F36" s="77"/>
    </row>
    <row r="37" spans="1:6" s="78" customFormat="1">
      <c r="A37" s="182"/>
      <c r="B37" s="183"/>
      <c r="C37" s="180"/>
      <c r="D37" s="181"/>
      <c r="E37" s="175"/>
      <c r="F37" s="176"/>
    </row>
    <row r="38" spans="1:6" s="78" customFormat="1" ht="51">
      <c r="A38" s="169" t="s">
        <v>182</v>
      </c>
      <c r="B38" s="183" t="s">
        <v>183</v>
      </c>
      <c r="C38" s="180"/>
      <c r="D38" s="181"/>
      <c r="E38" s="175"/>
      <c r="F38" s="176"/>
    </row>
    <row r="39" spans="1:6" s="78" customFormat="1">
      <c r="A39" s="182"/>
      <c r="B39" s="183"/>
      <c r="C39" s="173" t="s">
        <v>145</v>
      </c>
      <c r="D39" s="181">
        <v>1</v>
      </c>
      <c r="E39" s="76"/>
      <c r="F39" s="77"/>
    </row>
    <row r="40" spans="1:6" s="78" customFormat="1">
      <c r="A40" s="182"/>
      <c r="B40" s="183"/>
      <c r="C40" s="180"/>
      <c r="D40" s="181"/>
      <c r="E40" s="175"/>
      <c r="F40" s="176"/>
    </row>
    <row r="41" spans="1:6" s="78" customFormat="1" ht="102">
      <c r="A41" s="169" t="s">
        <v>184</v>
      </c>
      <c r="B41" s="183" t="s">
        <v>185</v>
      </c>
      <c r="C41" s="180"/>
      <c r="D41" s="181"/>
      <c r="E41" s="175"/>
      <c r="F41" s="176"/>
    </row>
    <row r="42" spans="1:6" s="78" customFormat="1" ht="25.5">
      <c r="A42" s="182"/>
      <c r="B42" s="183" t="s">
        <v>186</v>
      </c>
      <c r="C42" s="180"/>
      <c r="D42" s="181"/>
      <c r="E42" s="175"/>
      <c r="F42" s="176"/>
    </row>
    <row r="43" spans="1:6" s="78" customFormat="1">
      <c r="A43" s="182"/>
      <c r="B43" s="183" t="s">
        <v>187</v>
      </c>
      <c r="C43" s="173" t="s">
        <v>179</v>
      </c>
      <c r="D43" s="181">
        <v>25</v>
      </c>
      <c r="E43" s="76"/>
      <c r="F43" s="77"/>
    </row>
    <row r="44" spans="1:6" s="78" customFormat="1">
      <c r="A44" s="182"/>
      <c r="B44" s="183" t="s">
        <v>188</v>
      </c>
      <c r="C44" s="173" t="s">
        <v>179</v>
      </c>
      <c r="D44" s="181">
        <v>125</v>
      </c>
      <c r="E44" s="76"/>
      <c r="F44" s="77"/>
    </row>
    <row r="45" spans="1:6" s="78" customFormat="1">
      <c r="A45" s="182"/>
      <c r="B45" s="183"/>
      <c r="C45" s="173"/>
      <c r="D45" s="181"/>
      <c r="E45" s="175"/>
      <c r="F45" s="176"/>
    </row>
    <row r="46" spans="1:6" s="78" customFormat="1" ht="38.25">
      <c r="A46" s="187" t="s">
        <v>189</v>
      </c>
      <c r="B46" s="183" t="s">
        <v>190</v>
      </c>
      <c r="C46" s="180"/>
      <c r="D46" s="181"/>
      <c r="E46" s="175"/>
      <c r="F46" s="176"/>
    </row>
    <row r="47" spans="1:6" s="78" customFormat="1">
      <c r="A47" s="182"/>
      <c r="B47" s="183"/>
      <c r="C47" s="173" t="s">
        <v>179</v>
      </c>
      <c r="D47" s="181">
        <v>6</v>
      </c>
      <c r="E47" s="76"/>
      <c r="F47" s="77"/>
    </row>
    <row r="48" spans="1:6" s="78" customFormat="1">
      <c r="A48" s="182"/>
      <c r="B48" s="183"/>
      <c r="C48" s="173"/>
      <c r="D48" s="181"/>
      <c r="E48" s="175"/>
      <c r="F48" s="176"/>
    </row>
    <row r="49" spans="1:6" s="78" customFormat="1">
      <c r="A49" s="182"/>
      <c r="B49" s="183"/>
      <c r="C49" s="173"/>
      <c r="D49" s="181"/>
      <c r="E49" s="175"/>
      <c r="F49" s="176"/>
    </row>
    <row r="50" spans="1:6" s="78" customFormat="1" ht="38.25">
      <c r="A50" s="188" t="s">
        <v>191</v>
      </c>
      <c r="B50" s="183" t="s">
        <v>192</v>
      </c>
      <c r="C50" s="180"/>
      <c r="D50" s="181"/>
      <c r="E50" s="175"/>
      <c r="F50" s="176"/>
    </row>
    <row r="51" spans="1:6" s="78" customFormat="1">
      <c r="A51" s="182"/>
      <c r="B51" s="183"/>
      <c r="C51" s="173" t="s">
        <v>145</v>
      </c>
      <c r="D51" s="181">
        <v>1</v>
      </c>
      <c r="E51" s="76"/>
      <c r="F51" s="77"/>
    </row>
    <row r="52" spans="1:6" s="78" customFormat="1">
      <c r="A52" s="182"/>
      <c r="B52" s="183"/>
      <c r="C52" s="180"/>
      <c r="D52" s="181"/>
      <c r="E52" s="175"/>
      <c r="F52" s="176"/>
    </row>
    <row r="53" spans="1:6" s="189" customFormat="1" ht="90" customHeight="1">
      <c r="A53" s="188" t="s">
        <v>193</v>
      </c>
      <c r="B53" s="183" t="s">
        <v>194</v>
      </c>
      <c r="C53" s="180"/>
      <c r="D53" s="181"/>
      <c r="E53" s="175"/>
      <c r="F53" s="176"/>
    </row>
    <row r="54" spans="1:6" s="190" customFormat="1" ht="15.75" customHeight="1">
      <c r="A54" s="182"/>
      <c r="B54" s="183"/>
      <c r="C54" s="173" t="s">
        <v>145</v>
      </c>
      <c r="D54" s="181">
        <v>1</v>
      </c>
      <c r="E54" s="76"/>
      <c r="F54" s="77"/>
    </row>
    <row r="55" spans="1:6" s="197" customFormat="1" ht="93" customHeight="1">
      <c r="A55" s="191" t="s">
        <v>195</v>
      </c>
      <c r="B55" s="192" t="s">
        <v>155</v>
      </c>
      <c r="C55" s="193" t="s">
        <v>156</v>
      </c>
      <c r="D55" s="194">
        <v>1</v>
      </c>
      <c r="E55" s="195"/>
      <c r="F55" s="196"/>
    </row>
    <row r="56" spans="1:6" s="190" customFormat="1" ht="15" customHeight="1">
      <c r="A56" s="182"/>
      <c r="B56" s="183"/>
      <c r="C56" s="180"/>
      <c r="D56" s="181"/>
      <c r="E56" s="175"/>
      <c r="F56" s="176"/>
    </row>
    <row r="57" spans="1:6" s="197" customFormat="1" ht="13.5" customHeight="1">
      <c r="A57" s="198" t="s">
        <v>1</v>
      </c>
      <c r="B57" s="199" t="s">
        <v>196</v>
      </c>
      <c r="C57" s="200"/>
      <c r="D57" s="201"/>
      <c r="E57" s="202" t="s">
        <v>3</v>
      </c>
      <c r="F57" s="203">
        <f>SUM(F10:F56)</f>
        <v>0</v>
      </c>
    </row>
    <row r="58" spans="1:6" s="20" customFormat="1">
      <c r="A58" s="204"/>
      <c r="B58" s="204"/>
      <c r="C58" s="204"/>
      <c r="D58" s="204"/>
      <c r="E58" s="204"/>
      <c r="F58" s="204"/>
    </row>
    <row r="59" spans="1:6" s="20" customFormat="1">
      <c r="A59" s="85"/>
      <c r="B59" s="85"/>
      <c r="C59" s="85"/>
      <c r="D59" s="85"/>
      <c r="E59" s="85"/>
      <c r="F59" s="85"/>
    </row>
    <row r="60" spans="1:6" s="20" customFormat="1"/>
    <row r="61" spans="1:6" s="20" customFormat="1"/>
    <row r="62" spans="1:6" s="20" customFormat="1"/>
    <row r="63" spans="1:6" s="20" customFormat="1"/>
    <row r="64" spans="1:6" s="20" customFormat="1"/>
    <row r="65" s="20" customFormat="1"/>
    <row r="66" s="20" customFormat="1"/>
    <row r="67" s="20" customFormat="1"/>
    <row r="68" s="20" customFormat="1"/>
    <row r="69" s="20" customFormat="1"/>
    <row r="70" s="20" customFormat="1"/>
    <row r="71" s="20" customFormat="1"/>
    <row r="72" s="20" customFormat="1"/>
    <row r="73" s="20" customFormat="1"/>
    <row r="74" s="20" customFormat="1"/>
    <row r="75" s="20" customFormat="1"/>
    <row r="76" s="20" customFormat="1"/>
    <row r="77" s="20" customFormat="1"/>
    <row r="78" s="20" customFormat="1"/>
    <row r="79" s="20" customFormat="1"/>
    <row r="80" s="20" customFormat="1"/>
    <row r="81" s="20" customFormat="1"/>
    <row r="82" s="20" customFormat="1"/>
    <row r="83" s="20" customFormat="1"/>
    <row r="84" s="20" customFormat="1"/>
    <row r="85" s="20" customFormat="1"/>
    <row r="86" s="20" customFormat="1"/>
    <row r="87" s="20" customFormat="1"/>
    <row r="88" s="20" customFormat="1"/>
    <row r="89" s="20" customFormat="1"/>
    <row r="90" s="20" customFormat="1"/>
    <row r="91" s="20" customFormat="1"/>
    <row r="92" s="20" customFormat="1"/>
    <row r="93" s="20" customFormat="1"/>
    <row r="94" s="20" customFormat="1"/>
    <row r="95" s="20" customFormat="1"/>
    <row r="96" s="20" customFormat="1"/>
    <row r="97" s="20" customFormat="1"/>
    <row r="98" s="20" customFormat="1"/>
    <row r="99" s="20" customFormat="1"/>
    <row r="100" s="20" customFormat="1"/>
    <row r="101" s="20" customFormat="1"/>
    <row r="102" s="20" customFormat="1"/>
    <row r="103" s="20" customFormat="1"/>
    <row r="104" s="20" customFormat="1"/>
    <row r="105" s="20" customFormat="1"/>
    <row r="106" s="20" customFormat="1"/>
    <row r="107" s="20" customFormat="1"/>
    <row r="108" s="20" customFormat="1"/>
    <row r="109" s="20" customFormat="1"/>
    <row r="110" s="20" customFormat="1"/>
    <row r="111" s="20" customFormat="1"/>
    <row r="112" s="20" customFormat="1"/>
    <row r="113" s="20" customFormat="1"/>
    <row r="114" s="20" customFormat="1"/>
    <row r="115" s="20" customFormat="1"/>
    <row r="116" s="20" customFormat="1"/>
    <row r="117" s="20" customFormat="1"/>
    <row r="118" s="20" customFormat="1"/>
    <row r="119" s="20" customFormat="1"/>
    <row r="120" s="20" customFormat="1"/>
    <row r="121" s="20" customFormat="1"/>
    <row r="122" s="20" customFormat="1"/>
    <row r="123" s="20" customFormat="1"/>
    <row r="124" s="20" customFormat="1"/>
    <row r="125" s="20" customFormat="1"/>
    <row r="126" s="20" customFormat="1"/>
    <row r="127" s="20" customFormat="1"/>
    <row r="128" s="20" customFormat="1"/>
    <row r="129" spans="1:6" s="20" customFormat="1"/>
    <row r="130" spans="1:6" s="20" customFormat="1"/>
    <row r="131" spans="1:6" s="20" customFormat="1"/>
    <row r="132" spans="1:6" s="20" customFormat="1"/>
    <row r="133" spans="1:6" s="20" customFormat="1"/>
    <row r="134" spans="1:6" s="20" customFormat="1"/>
    <row r="135" spans="1:6" s="20" customFormat="1"/>
    <row r="136" spans="1:6" s="20" customFormat="1"/>
    <row r="137" spans="1:6" s="20" customFormat="1"/>
    <row r="138" spans="1:6" s="121" customFormat="1" ht="13.5" customHeight="1">
      <c r="A138" s="20"/>
      <c r="B138" s="20"/>
      <c r="C138" s="20"/>
      <c r="D138" s="20"/>
      <c r="E138" s="20"/>
      <c r="F138" s="20"/>
    </row>
    <row r="139" spans="1:6" s="121" customFormat="1" ht="70.5" customHeight="1">
      <c r="A139" s="20"/>
      <c r="B139" s="20"/>
      <c r="C139" s="20"/>
      <c r="D139" s="20"/>
      <c r="E139" s="20"/>
      <c r="F139" s="20"/>
    </row>
    <row r="140" spans="1:6" s="121" customFormat="1" ht="13.5" customHeight="1">
      <c r="A140" s="20"/>
      <c r="B140" s="20"/>
      <c r="C140" s="20"/>
      <c r="D140" s="20"/>
      <c r="E140" s="20"/>
      <c r="F140" s="20"/>
    </row>
    <row r="141" spans="1:6" s="20" customFormat="1"/>
    <row r="142" spans="1:6" s="20" customFormat="1"/>
    <row r="143" spans="1:6" s="20" customFormat="1">
      <c r="A143" s="121"/>
      <c r="B143" s="121"/>
      <c r="C143" s="121"/>
      <c r="D143" s="121"/>
      <c r="E143" s="121"/>
      <c r="F143" s="121"/>
    </row>
    <row r="144" spans="1:6" s="20" customFormat="1">
      <c r="A144" s="121"/>
      <c r="B144" s="121"/>
      <c r="C144" s="121"/>
      <c r="D144" s="121"/>
      <c r="E144" s="121"/>
      <c r="F144" s="121"/>
    </row>
    <row r="145" spans="1:6" s="20" customFormat="1">
      <c r="A145" s="121"/>
      <c r="B145" s="121"/>
      <c r="C145" s="121"/>
      <c r="D145" s="121"/>
      <c r="E145" s="121"/>
      <c r="F145" s="121"/>
    </row>
    <row r="146" spans="1:6" s="20" customFormat="1"/>
    <row r="147" spans="1:6" s="20" customFormat="1"/>
    <row r="148" spans="1:6" s="20" customFormat="1"/>
    <row r="149" spans="1:6" s="20" customFormat="1"/>
    <row r="150" spans="1:6" s="121" customFormat="1" ht="29.25" customHeight="1">
      <c r="A150" s="20"/>
      <c r="B150" s="20"/>
      <c r="C150" s="20"/>
      <c r="D150" s="20"/>
      <c r="E150" s="20"/>
      <c r="F150" s="20"/>
    </row>
    <row r="151" spans="1:6" s="121" customFormat="1" ht="15" customHeight="1">
      <c r="A151" s="20"/>
      <c r="B151" s="20"/>
      <c r="C151" s="20"/>
      <c r="D151" s="20"/>
      <c r="E151" s="20"/>
      <c r="F151" s="20"/>
    </row>
    <row r="152" spans="1:6" s="20" customFormat="1"/>
    <row r="153" spans="1:6" s="20" customFormat="1"/>
    <row r="154" spans="1:6" s="121" customFormat="1" ht="19.5" customHeight="1">
      <c r="A154" s="20"/>
      <c r="B154" s="20"/>
      <c r="C154" s="20"/>
      <c r="D154" s="20"/>
      <c r="E154" s="20"/>
      <c r="F154" s="20"/>
    </row>
    <row r="155" spans="1:6" s="121" customFormat="1" ht="114.75" customHeight="1"/>
    <row r="156" spans="1:6" s="121" customFormat="1" ht="42.75" customHeight="1"/>
    <row r="157" spans="1:6" s="121" customFormat="1" ht="38.25" customHeight="1">
      <c r="A157" s="20"/>
      <c r="B157" s="20"/>
      <c r="C157" s="20"/>
      <c r="D157" s="20"/>
      <c r="E157" s="20"/>
      <c r="F157" s="20"/>
    </row>
    <row r="158" spans="1:6" s="121" customFormat="1" ht="13.5" customHeight="1">
      <c r="A158" s="20"/>
      <c r="B158" s="20"/>
      <c r="C158" s="20"/>
      <c r="D158" s="20"/>
      <c r="E158" s="20"/>
      <c r="F158" s="20"/>
    </row>
    <row r="159" spans="1:6" s="121" customFormat="1" ht="249.75" customHeight="1"/>
    <row r="160" spans="1:6" s="121" customFormat="1" ht="13.5" customHeight="1"/>
    <row r="161" spans="1:6" s="121" customFormat="1" ht="105" customHeight="1"/>
    <row r="162" spans="1:6" s="121" customFormat="1" ht="13.5" customHeight="1"/>
    <row r="163" spans="1:6" s="121" customFormat="1" ht="13.5" customHeight="1"/>
    <row r="164" spans="1:6" s="121" customFormat="1" ht="13.5" customHeight="1"/>
    <row r="165" spans="1:6" s="20" customFormat="1">
      <c r="A165" s="121"/>
      <c r="B165" s="121"/>
      <c r="C165" s="121"/>
      <c r="D165" s="121"/>
      <c r="E165" s="121"/>
      <c r="F165" s="121"/>
    </row>
    <row r="166" spans="1:6" s="20" customFormat="1">
      <c r="A166" s="121"/>
      <c r="B166" s="121"/>
      <c r="C166" s="121"/>
      <c r="D166" s="121"/>
      <c r="E166" s="121"/>
      <c r="F166" s="121"/>
    </row>
    <row r="167" spans="1:6" s="20" customFormat="1">
      <c r="A167" s="121"/>
      <c r="B167" s="121"/>
      <c r="C167" s="121"/>
      <c r="D167" s="121"/>
      <c r="E167" s="121"/>
      <c r="F167" s="121"/>
    </row>
    <row r="168" spans="1:6" s="20" customFormat="1">
      <c r="A168" s="121"/>
      <c r="B168" s="121"/>
      <c r="C168" s="121"/>
      <c r="D168" s="121"/>
      <c r="E168" s="121"/>
      <c r="F168" s="121"/>
    </row>
    <row r="169" spans="1:6" s="20" customFormat="1">
      <c r="A169" s="121"/>
      <c r="B169" s="121"/>
      <c r="C169" s="121"/>
      <c r="D169" s="121"/>
      <c r="E169" s="121"/>
      <c r="F169" s="121"/>
    </row>
    <row r="170" spans="1:6" s="20" customFormat="1">
      <c r="A170" s="205"/>
      <c r="B170" s="89"/>
      <c r="C170" s="92"/>
      <c r="D170" s="88"/>
      <c r="E170" s="93"/>
      <c r="F170" s="93"/>
    </row>
    <row r="171" spans="1:6" s="20" customFormat="1"/>
    <row r="172" spans="1:6" s="20" customFormat="1"/>
    <row r="173" spans="1:6" s="20" customFormat="1"/>
    <row r="174" spans="1:6" s="20" customFormat="1"/>
    <row r="175" spans="1:6" s="20" customFormat="1"/>
    <row r="176" spans="1:6" s="20" customFormat="1"/>
    <row r="177" s="20" customFormat="1"/>
    <row r="178" s="20" customFormat="1"/>
    <row r="179" s="20" customFormat="1"/>
    <row r="180" s="20" customFormat="1"/>
    <row r="181" s="20" customFormat="1"/>
    <row r="182" s="20" customFormat="1"/>
    <row r="183" s="20" customFormat="1"/>
    <row r="184" s="20" customFormat="1"/>
    <row r="185" s="20" customFormat="1"/>
    <row r="186" s="20" customFormat="1"/>
    <row r="187" s="20" customFormat="1"/>
    <row r="188" s="20" customFormat="1"/>
    <row r="189" s="20" customFormat="1"/>
    <row r="190" s="20" customFormat="1"/>
    <row r="191" s="20" customFormat="1"/>
    <row r="192" s="20" customFormat="1"/>
    <row r="193" s="20" customFormat="1"/>
    <row r="194" s="20" customFormat="1"/>
    <row r="195" s="20" customFormat="1"/>
    <row r="196" s="20" customFormat="1"/>
    <row r="197" s="20" customFormat="1"/>
    <row r="198" s="20" customFormat="1"/>
    <row r="199" s="20" customFormat="1"/>
    <row r="200" s="20" customFormat="1"/>
    <row r="201" s="20" customFormat="1"/>
    <row r="202" s="20" customFormat="1"/>
    <row r="203" s="20" customFormat="1"/>
    <row r="204" s="20" customFormat="1"/>
    <row r="205" s="20" customFormat="1"/>
    <row r="206" s="20" customFormat="1"/>
    <row r="207" s="20" customFormat="1"/>
    <row r="208" s="20" customFormat="1"/>
    <row r="209" s="20" customFormat="1"/>
    <row r="210" s="20" customFormat="1"/>
    <row r="211" s="20" customFormat="1"/>
    <row r="212" s="20" customFormat="1"/>
    <row r="213" s="20" customFormat="1"/>
    <row r="214" s="20" customFormat="1"/>
    <row r="215" s="20" customFormat="1"/>
    <row r="216" s="20" customFormat="1"/>
    <row r="217" s="20" customFormat="1"/>
    <row r="218" s="20" customFormat="1"/>
    <row r="219" s="20" customFormat="1"/>
    <row r="220" s="20" customFormat="1"/>
    <row r="221" s="20" customFormat="1"/>
    <row r="222" s="20" customFormat="1"/>
    <row r="223" s="20" customFormat="1"/>
    <row r="224" s="20" customFormat="1"/>
    <row r="225" s="20" customFormat="1"/>
    <row r="226" s="20" customFormat="1"/>
    <row r="227" s="20" customFormat="1"/>
    <row r="228" s="20" customFormat="1"/>
    <row r="229" s="20" customFormat="1"/>
    <row r="230" s="20" customFormat="1"/>
    <row r="231" s="20" customFormat="1"/>
    <row r="232" s="20" customFormat="1"/>
    <row r="233" s="20" customFormat="1"/>
    <row r="234" s="20" customFormat="1"/>
    <row r="235" s="20" customFormat="1"/>
    <row r="236" s="20" customFormat="1"/>
    <row r="237" s="20" customFormat="1"/>
    <row r="238" s="20" customFormat="1"/>
    <row r="239" s="20" customFormat="1"/>
    <row r="240" s="20" customFormat="1"/>
    <row r="241" s="20" customFormat="1"/>
    <row r="242" s="20" customFormat="1"/>
    <row r="243" s="20" customFormat="1"/>
    <row r="244" s="20" customFormat="1"/>
    <row r="245" s="20" customFormat="1"/>
    <row r="246" s="20" customFormat="1"/>
    <row r="247" s="20" customFormat="1"/>
    <row r="248" s="20" customFormat="1"/>
    <row r="249" s="20" customFormat="1"/>
    <row r="250" s="20" customFormat="1"/>
    <row r="251" s="20" customFormat="1"/>
    <row r="252" s="20" customFormat="1"/>
    <row r="253" s="20" customFormat="1"/>
    <row r="254" s="20" customFormat="1"/>
    <row r="255" s="20" customFormat="1"/>
    <row r="256" s="20" customFormat="1"/>
    <row r="257" spans="1:6" s="20" customFormat="1"/>
    <row r="258" spans="1:6" s="20" customFormat="1"/>
    <row r="259" spans="1:6" s="20" customFormat="1"/>
    <row r="260" spans="1:6" s="20" customFormat="1"/>
    <row r="261" spans="1:6" s="20" customFormat="1"/>
    <row r="262" spans="1:6" s="20" customFormat="1"/>
    <row r="263" spans="1:6" s="85" customFormat="1" ht="15.75" customHeight="1">
      <c r="A263" s="20"/>
      <c r="B263" s="20"/>
      <c r="C263" s="20"/>
      <c r="D263" s="20"/>
      <c r="E263" s="20"/>
      <c r="F263" s="20"/>
    </row>
    <row r="264" spans="1:6" s="85" customFormat="1" ht="15.75" customHeight="1">
      <c r="A264" s="20"/>
      <c r="B264" s="20"/>
      <c r="C264" s="20"/>
      <c r="D264" s="20"/>
      <c r="E264" s="20"/>
      <c r="F264" s="20"/>
    </row>
    <row r="265" spans="1:6" s="85" customFormat="1" ht="15.75" customHeight="1">
      <c r="A265" s="20"/>
      <c r="B265" s="20"/>
      <c r="C265" s="20"/>
      <c r="D265" s="20"/>
      <c r="E265" s="20"/>
      <c r="F265" s="20"/>
    </row>
    <row r="266" spans="1:6" s="85" customFormat="1" ht="15.75" customHeight="1">
      <c r="A266" s="20"/>
      <c r="B266" s="20"/>
      <c r="C266" s="20"/>
      <c r="D266" s="20"/>
      <c r="E266" s="20"/>
      <c r="F266" s="20"/>
    </row>
    <row r="267" spans="1:6" s="85" customFormat="1" ht="15.75" customHeight="1">
      <c r="A267" s="20"/>
      <c r="B267" s="20"/>
      <c r="C267" s="20"/>
      <c r="D267" s="20"/>
      <c r="E267" s="20"/>
      <c r="F267" s="20"/>
    </row>
    <row r="268" spans="1:6" s="85" customFormat="1" ht="15.75" customHeight="1"/>
    <row r="269" spans="1:6" s="85" customFormat="1" ht="15.75" customHeight="1"/>
    <row r="270" spans="1:6" s="85" customFormat="1" ht="15.75" customHeight="1"/>
    <row r="271" spans="1:6" s="85" customFormat="1" ht="15.75" customHeight="1"/>
    <row r="272" spans="1:6" s="85" customFormat="1" ht="15.75" customHeight="1"/>
    <row r="273" s="85" customFormat="1" ht="15.75" customHeight="1"/>
    <row r="274" s="85" customFormat="1" ht="15.75" customHeight="1"/>
    <row r="275" s="85" customFormat="1" ht="15.75" customHeight="1"/>
    <row r="276" s="85" customFormat="1" ht="15.75" customHeight="1"/>
    <row r="277" s="85" customFormat="1" ht="15.75" customHeight="1"/>
    <row r="278" s="85" customFormat="1" ht="15.75" customHeight="1"/>
    <row r="279" s="85" customFormat="1" ht="15.75" customHeight="1"/>
    <row r="280" s="85" customFormat="1" ht="15.75" customHeight="1"/>
    <row r="281" s="85" customFormat="1" ht="15.75" customHeight="1"/>
    <row r="282" s="85" customFormat="1" ht="15.75" customHeight="1"/>
    <row r="283" s="85" customFormat="1" ht="15.75" customHeight="1"/>
    <row r="284" s="85" customFormat="1" ht="15.75" customHeight="1"/>
    <row r="285" s="85" customFormat="1" ht="15.75" customHeight="1"/>
    <row r="286" s="85" customFormat="1" ht="15.75" customHeight="1"/>
    <row r="287" s="85" customFormat="1" ht="15.75" customHeight="1"/>
    <row r="288" s="85" customFormat="1" ht="15.75" customHeight="1"/>
    <row r="289" s="85" customFormat="1" ht="15.75" customHeight="1"/>
    <row r="290" s="85" customFormat="1" ht="15.75" customHeight="1"/>
    <row r="291" s="85" customFormat="1" ht="15.75" customHeight="1"/>
    <row r="292" s="85" customFormat="1" ht="15.75" customHeight="1"/>
    <row r="293" s="85" customFormat="1" ht="15.75" customHeight="1"/>
    <row r="294" s="85" customFormat="1" ht="15.75" customHeight="1"/>
    <row r="295" s="85" customFormat="1" ht="15.75" customHeight="1"/>
    <row r="296" s="85" customFormat="1" ht="15.75" customHeight="1"/>
    <row r="297" s="85" customFormat="1" ht="15.75" customHeight="1"/>
    <row r="298" s="85" customFormat="1" ht="15.75" customHeight="1"/>
    <row r="299" s="85" customFormat="1" ht="15.75" customHeight="1"/>
    <row r="300" s="85" customFormat="1" ht="15.75" customHeight="1"/>
    <row r="301" s="85" customFormat="1" ht="15.75" customHeight="1"/>
    <row r="302" s="85" customFormat="1" ht="15.75" customHeight="1"/>
    <row r="303" s="85" customFormat="1" ht="15.75" customHeight="1"/>
    <row r="304" s="85" customFormat="1" ht="15.75" customHeight="1"/>
    <row r="305" s="85" customFormat="1" ht="15.75" customHeight="1"/>
    <row r="306" s="85" customFormat="1" ht="15.75" customHeight="1"/>
    <row r="307" s="85" customFormat="1" ht="15.75" customHeight="1"/>
    <row r="308" s="85" customFormat="1" ht="15.75" customHeight="1"/>
    <row r="309" s="85" customFormat="1" ht="15.75" customHeight="1"/>
    <row r="310" s="85" customFormat="1" ht="15.75" customHeight="1"/>
    <row r="311" s="85" customFormat="1" ht="15.75" customHeight="1"/>
    <row r="312" s="85" customFormat="1" ht="15.75" customHeight="1"/>
    <row r="313" s="85" customFormat="1" ht="15.75" customHeight="1"/>
    <row r="314" s="85" customFormat="1" ht="15.75" customHeight="1"/>
    <row r="315" s="85" customFormat="1" ht="15.75" customHeight="1"/>
    <row r="316" s="85" customFormat="1" ht="15.75" customHeight="1"/>
    <row r="317" s="85" customFormat="1" ht="15.75" customHeight="1"/>
    <row r="318" s="85" customFormat="1" ht="15.75" customHeight="1"/>
    <row r="319" s="85" customFormat="1" ht="15.75" customHeight="1"/>
    <row r="320" s="85" customFormat="1" ht="15.75" customHeight="1"/>
    <row r="321" s="85" customFormat="1" ht="15.75" customHeight="1"/>
    <row r="322" s="85" customFormat="1" ht="15.75" customHeight="1"/>
    <row r="323" s="85" customFormat="1" ht="15.75" customHeight="1"/>
    <row r="324" s="85" customFormat="1" ht="15.75" customHeight="1"/>
    <row r="325" s="85" customFormat="1" ht="15.75" customHeight="1"/>
    <row r="326" s="85" customFormat="1" ht="15.75" customHeight="1"/>
    <row r="327" s="85" customFormat="1" ht="15.75" customHeight="1"/>
    <row r="328" s="85" customFormat="1" ht="15.75" customHeight="1"/>
    <row r="329" s="85" customFormat="1" ht="15.75" customHeight="1"/>
    <row r="330" s="85" customFormat="1" ht="15.75" customHeight="1"/>
    <row r="331" s="85" customFormat="1" ht="15.75" customHeight="1"/>
    <row r="332" s="85" customFormat="1" ht="15.75" customHeight="1"/>
    <row r="333" s="85" customFormat="1" ht="15.75" customHeight="1"/>
    <row r="334" s="85" customFormat="1" ht="15.75" customHeight="1"/>
    <row r="335" s="85" customFormat="1" ht="15.75" customHeight="1"/>
    <row r="336" s="85" customFormat="1" ht="15.75" customHeight="1"/>
    <row r="337" s="85" customFormat="1" ht="15.75" customHeight="1"/>
    <row r="338" s="85" customFormat="1" ht="15.75" customHeight="1"/>
    <row r="339" s="85" customFormat="1" ht="15.75" customHeight="1"/>
    <row r="340" s="85" customFormat="1" ht="15.75" customHeight="1"/>
    <row r="341" s="85" customFormat="1" ht="15.75" customHeight="1"/>
    <row r="342" s="85" customFormat="1" ht="15.75" customHeight="1"/>
    <row r="343" s="85" customFormat="1" ht="15.75" customHeight="1"/>
    <row r="344" s="85" customFormat="1" ht="15.75" customHeight="1"/>
    <row r="345" s="85" customFormat="1" ht="15.75" customHeight="1"/>
    <row r="346" s="85" customFormat="1" ht="15.75" customHeight="1"/>
    <row r="347" s="85" customFormat="1" ht="15.75" customHeight="1"/>
    <row r="348" s="85" customFormat="1" ht="15.75" customHeight="1"/>
    <row r="349" s="85" customFormat="1" ht="15.75" customHeight="1"/>
    <row r="350" s="85" customFormat="1" ht="15.75" customHeight="1"/>
    <row r="351" s="85" customFormat="1" ht="15.75" customHeight="1"/>
    <row r="352" s="85" customFormat="1" ht="15.75" customHeight="1"/>
    <row r="353" s="85" customFormat="1" ht="15.75" customHeight="1"/>
    <row r="354" s="85" customFormat="1" ht="15.75" customHeight="1"/>
    <row r="355" s="85" customFormat="1" ht="15.75" customHeight="1"/>
    <row r="356" s="85" customFormat="1" ht="15.75" customHeight="1"/>
    <row r="357" s="85" customFormat="1" ht="15.75" customHeight="1"/>
    <row r="358" s="85" customFormat="1" ht="15.75" customHeight="1"/>
    <row r="359" s="85" customFormat="1" ht="15.75" customHeight="1"/>
    <row r="360" s="85" customFormat="1" ht="15.75" customHeight="1"/>
    <row r="361" s="85" customFormat="1" ht="15.75" customHeight="1"/>
    <row r="362" s="85" customFormat="1" ht="15.75" customHeight="1"/>
    <row r="363" s="85" customFormat="1" ht="15.75" customHeight="1"/>
    <row r="364" s="85" customFormat="1" ht="15.75" customHeight="1"/>
    <row r="365" s="85" customFormat="1" ht="15.75" customHeight="1"/>
    <row r="366" s="85" customFormat="1" ht="15.75" customHeight="1"/>
    <row r="367" s="85" customFormat="1" ht="15.75" customHeight="1"/>
    <row r="368" s="85" customFormat="1" ht="15.75" customHeight="1"/>
    <row r="369" s="85" customFormat="1" ht="15.75" customHeight="1"/>
    <row r="370" s="85" customFormat="1" ht="15.75" customHeight="1"/>
    <row r="371" s="85" customFormat="1" ht="15.75" customHeight="1"/>
    <row r="372" s="85" customFormat="1" ht="15.75" customHeight="1"/>
    <row r="373" s="85" customFormat="1" ht="15.75" customHeight="1"/>
    <row r="374" s="85" customFormat="1" ht="15.75" customHeight="1"/>
    <row r="375" s="85" customFormat="1" ht="15.75" customHeight="1"/>
    <row r="376" s="85" customFormat="1" ht="15.75" customHeight="1"/>
    <row r="377" s="85" customFormat="1" ht="15.75" customHeight="1"/>
    <row r="378" s="85" customFormat="1" ht="15.75" customHeight="1"/>
    <row r="379" s="85" customFormat="1" ht="15.75" customHeight="1"/>
    <row r="380" s="85" customFormat="1" ht="15.75" customHeight="1"/>
    <row r="381" s="85" customFormat="1" ht="15.75" customHeight="1"/>
    <row r="382" s="85" customFormat="1" ht="15.75" customHeight="1"/>
    <row r="383" s="85" customFormat="1" ht="15.75" customHeight="1"/>
    <row r="384" s="85" customFormat="1" ht="15.75" customHeight="1"/>
    <row r="385" spans="1:6" s="85" customFormat="1" ht="15.75" customHeight="1"/>
    <row r="386" spans="1:6" s="85" customFormat="1" ht="15.75" customHeight="1"/>
    <row r="387" spans="1:6" s="85" customFormat="1" ht="15.75" customHeight="1"/>
    <row r="388" spans="1:6" s="85" customFormat="1" ht="15.75" customHeight="1"/>
    <row r="389" spans="1:6" s="85" customFormat="1" ht="15.75" customHeight="1"/>
    <row r="390" spans="1:6" s="85" customFormat="1" ht="15.75" customHeight="1"/>
    <row r="391" spans="1:6" s="85" customFormat="1" ht="15.75" customHeight="1"/>
    <row r="392" spans="1:6" s="85" customFormat="1" ht="15.75" customHeight="1"/>
    <row r="393" spans="1:6" s="85" customFormat="1" ht="15.75" customHeight="1">
      <c r="A393" s="206"/>
      <c r="B393" s="80"/>
      <c r="C393" s="165"/>
      <c r="D393" s="166"/>
      <c r="E393" s="167"/>
      <c r="F393" s="168"/>
    </row>
    <row r="394" spans="1:6" s="85" customFormat="1" ht="15.75" customHeight="1">
      <c r="A394" s="169"/>
      <c r="B394" s="170"/>
      <c r="C394" s="171"/>
      <c r="D394" s="75"/>
      <c r="E394" s="76"/>
      <c r="F394" s="77"/>
    </row>
    <row r="395" spans="1:6" s="85" customFormat="1" ht="15.75" customHeight="1">
      <c r="A395" s="169"/>
      <c r="B395" s="170"/>
      <c r="C395" s="171"/>
      <c r="D395" s="75"/>
      <c r="E395" s="76"/>
      <c r="F395" s="77"/>
    </row>
    <row r="396" spans="1:6" s="85" customFormat="1" ht="15.75" customHeight="1">
      <c r="A396" s="169"/>
      <c r="B396" s="170"/>
      <c r="C396" s="171"/>
      <c r="D396" s="75"/>
      <c r="E396" s="76"/>
      <c r="F396" s="77"/>
    </row>
    <row r="397" spans="1:6" s="85" customFormat="1" ht="15.75" customHeight="1">
      <c r="A397" s="169"/>
      <c r="B397" s="170"/>
      <c r="C397" s="171"/>
      <c r="D397" s="75"/>
      <c r="E397" s="76"/>
      <c r="F397" s="77"/>
    </row>
    <row r="398" spans="1:6" s="85" customFormat="1" ht="15.75" customHeight="1">
      <c r="A398" s="169"/>
      <c r="B398" s="170"/>
      <c r="C398" s="171"/>
      <c r="D398" s="75"/>
      <c r="E398" s="76"/>
      <c r="F398" s="77"/>
    </row>
    <row r="399" spans="1:6" s="85" customFormat="1" ht="15.75" customHeight="1">
      <c r="A399" s="169"/>
      <c r="B399" s="170"/>
      <c r="C399" s="171"/>
      <c r="D399" s="75"/>
      <c r="E399" s="76"/>
      <c r="F399" s="77"/>
    </row>
    <row r="400" spans="1:6" s="85" customFormat="1" ht="15.75" customHeight="1">
      <c r="A400" s="169"/>
      <c r="B400" s="170"/>
      <c r="C400" s="171"/>
      <c r="D400" s="75"/>
      <c r="E400" s="76"/>
      <c r="F400" s="77"/>
    </row>
    <row r="401" spans="1:6" s="85" customFormat="1" ht="15.75" customHeight="1">
      <c r="A401" s="169"/>
      <c r="B401" s="170"/>
      <c r="C401" s="171"/>
      <c r="D401" s="75"/>
      <c r="E401" s="76"/>
      <c r="F401" s="77"/>
    </row>
    <row r="402" spans="1:6" s="85" customFormat="1" ht="15.75" customHeight="1">
      <c r="A402" s="169"/>
      <c r="B402" s="170"/>
      <c r="C402" s="171"/>
      <c r="D402" s="75"/>
      <c r="E402" s="76"/>
      <c r="F402" s="77"/>
    </row>
    <row r="403" spans="1:6" s="85" customFormat="1" ht="15.75" customHeight="1">
      <c r="A403" s="169"/>
      <c r="B403" s="170"/>
      <c r="C403" s="171"/>
      <c r="D403" s="75"/>
      <c r="E403" s="76"/>
      <c r="F403" s="77"/>
    </row>
    <row r="404" spans="1:6" s="85" customFormat="1" ht="15.75" customHeight="1">
      <c r="A404" s="169"/>
      <c r="B404" s="170"/>
      <c r="C404" s="171"/>
      <c r="D404" s="75"/>
      <c r="E404" s="76"/>
      <c r="F404" s="77"/>
    </row>
    <row r="405" spans="1:6" s="85" customFormat="1" ht="15.75" customHeight="1">
      <c r="A405" s="169"/>
      <c r="B405" s="170"/>
      <c r="C405" s="171"/>
      <c r="D405" s="75"/>
      <c r="E405" s="76"/>
      <c r="F405" s="77"/>
    </row>
    <row r="406" spans="1:6" s="85" customFormat="1" ht="15.75" customHeight="1">
      <c r="A406" s="169"/>
      <c r="B406" s="170"/>
      <c r="C406" s="171"/>
      <c r="D406" s="75"/>
      <c r="E406" s="76"/>
      <c r="F406" s="77"/>
    </row>
    <row r="407" spans="1:6" s="85" customFormat="1" ht="15.75" customHeight="1">
      <c r="A407" s="169"/>
      <c r="B407" s="170"/>
      <c r="C407" s="171"/>
      <c r="D407" s="75"/>
      <c r="E407" s="76"/>
      <c r="F407" s="77"/>
    </row>
    <row r="408" spans="1:6" s="85" customFormat="1" ht="15.75" customHeight="1">
      <c r="A408" s="169"/>
      <c r="B408" s="170"/>
      <c r="C408" s="171"/>
      <c r="D408" s="75"/>
      <c r="E408" s="76"/>
      <c r="F408" s="77"/>
    </row>
    <row r="409" spans="1:6" s="85" customFormat="1" ht="15.75" customHeight="1">
      <c r="A409" s="169"/>
      <c r="B409" s="170"/>
      <c r="C409" s="171"/>
      <c r="D409" s="75"/>
      <c r="E409" s="76"/>
      <c r="F409" s="77"/>
    </row>
    <row r="410" spans="1:6" s="85" customFormat="1" ht="15.75" customHeight="1">
      <c r="A410" s="169"/>
      <c r="B410" s="170"/>
      <c r="C410" s="171"/>
      <c r="D410" s="75"/>
      <c r="E410" s="76"/>
      <c r="F410" s="77"/>
    </row>
    <row r="411" spans="1:6" s="85" customFormat="1" ht="15.75" customHeight="1">
      <c r="A411" s="169"/>
      <c r="B411" s="170"/>
      <c r="C411" s="171"/>
      <c r="D411" s="75"/>
      <c r="E411" s="76"/>
      <c r="F411" s="77"/>
    </row>
    <row r="412" spans="1:6" s="85" customFormat="1" ht="15.75" customHeight="1">
      <c r="A412" s="169"/>
      <c r="B412" s="170"/>
      <c r="C412" s="171"/>
      <c r="D412" s="75"/>
      <c r="E412" s="76"/>
      <c r="F412" s="77"/>
    </row>
    <row r="413" spans="1:6" s="85" customFormat="1" ht="15.75" customHeight="1">
      <c r="A413" s="169"/>
      <c r="B413" s="170"/>
      <c r="C413" s="171"/>
      <c r="D413" s="75"/>
      <c r="E413" s="76"/>
      <c r="F413" s="77"/>
    </row>
    <row r="414" spans="1:6" s="85" customFormat="1" ht="15.75" customHeight="1">
      <c r="A414" s="169"/>
      <c r="B414" s="170"/>
      <c r="C414" s="171"/>
      <c r="D414" s="75"/>
      <c r="E414" s="76"/>
      <c r="F414" s="77"/>
    </row>
    <row r="415" spans="1:6" s="85" customFormat="1" ht="15.75" customHeight="1">
      <c r="A415" s="169"/>
      <c r="B415" s="170"/>
      <c r="C415" s="171"/>
      <c r="D415" s="75"/>
      <c r="E415" s="76"/>
      <c r="F415" s="77"/>
    </row>
    <row r="416" spans="1:6" s="85" customFormat="1" ht="15.75" customHeight="1">
      <c r="A416" s="169"/>
      <c r="B416" s="170"/>
      <c r="C416" s="171"/>
      <c r="D416" s="75"/>
      <c r="E416" s="76"/>
      <c r="F416" s="77"/>
    </row>
    <row r="417" spans="1:6" s="85" customFormat="1" ht="15.75" customHeight="1">
      <c r="A417" s="169"/>
      <c r="B417" s="170"/>
      <c r="C417" s="171"/>
      <c r="D417" s="75"/>
      <c r="E417" s="76"/>
      <c r="F417" s="77"/>
    </row>
    <row r="418" spans="1:6" s="85" customFormat="1" ht="15.75" customHeight="1">
      <c r="A418" s="169"/>
      <c r="B418" s="170"/>
      <c r="C418" s="171"/>
      <c r="D418" s="75"/>
      <c r="E418" s="76"/>
      <c r="F418" s="77"/>
    </row>
    <row r="419" spans="1:6" s="85" customFormat="1" ht="15.75" customHeight="1">
      <c r="A419" s="169"/>
      <c r="B419" s="170"/>
      <c r="C419" s="171"/>
      <c r="D419" s="75"/>
      <c r="E419" s="76"/>
      <c r="F419" s="77"/>
    </row>
    <row r="420" spans="1:6" s="85" customFormat="1" ht="15.75" customHeight="1">
      <c r="A420" s="169"/>
      <c r="B420" s="170"/>
      <c r="C420" s="171"/>
      <c r="D420" s="75"/>
      <c r="E420" s="76"/>
      <c r="F420" s="77"/>
    </row>
    <row r="421" spans="1:6" s="85" customFormat="1" ht="15.75" customHeight="1">
      <c r="A421" s="169"/>
      <c r="B421" s="170"/>
      <c r="C421" s="171"/>
      <c r="D421" s="75"/>
      <c r="E421" s="76"/>
      <c r="F421" s="77"/>
    </row>
    <row r="422" spans="1:6" s="85" customFormat="1" ht="15.75" customHeight="1">
      <c r="A422" s="169"/>
      <c r="B422" s="170"/>
      <c r="C422" s="171"/>
      <c r="D422" s="75"/>
      <c r="E422" s="76"/>
      <c r="F422" s="77"/>
    </row>
    <row r="423" spans="1:6" s="85" customFormat="1" ht="15.75" customHeight="1">
      <c r="A423" s="169"/>
      <c r="B423" s="170"/>
      <c r="C423" s="171"/>
      <c r="D423" s="75"/>
      <c r="E423" s="76"/>
      <c r="F423" s="77"/>
    </row>
    <row r="424" spans="1:6" s="85" customFormat="1" ht="15.75" customHeight="1">
      <c r="A424" s="169"/>
      <c r="B424" s="170"/>
      <c r="C424" s="171"/>
      <c r="D424" s="75"/>
      <c r="E424" s="76"/>
      <c r="F424" s="77"/>
    </row>
    <row r="425" spans="1:6" s="85" customFormat="1" ht="15.75" customHeight="1">
      <c r="A425" s="169"/>
      <c r="B425" s="170"/>
      <c r="C425" s="171"/>
      <c r="D425" s="75"/>
      <c r="E425" s="76"/>
      <c r="F425" s="77"/>
    </row>
    <row r="426" spans="1:6" s="85" customFormat="1" ht="15.75" customHeight="1">
      <c r="A426" s="169"/>
      <c r="B426" s="170"/>
      <c r="C426" s="171"/>
      <c r="D426" s="75"/>
      <c r="E426" s="76"/>
      <c r="F426" s="77"/>
    </row>
    <row r="427" spans="1:6" s="85" customFormat="1" ht="15.75" customHeight="1">
      <c r="A427" s="169"/>
      <c r="B427" s="170"/>
      <c r="C427" s="171"/>
      <c r="D427" s="75"/>
      <c r="E427" s="76"/>
      <c r="F427" s="77"/>
    </row>
    <row r="428" spans="1:6" s="85" customFormat="1" ht="15.75" customHeight="1">
      <c r="A428" s="169"/>
      <c r="B428" s="170"/>
      <c r="C428" s="171"/>
      <c r="D428" s="75"/>
      <c r="E428" s="76"/>
      <c r="F428" s="77"/>
    </row>
    <row r="429" spans="1:6" s="85" customFormat="1" ht="15.75" customHeight="1">
      <c r="A429" s="169"/>
      <c r="B429" s="170"/>
      <c r="C429" s="171"/>
      <c r="D429" s="75"/>
      <c r="E429" s="76"/>
      <c r="F429" s="77"/>
    </row>
    <row r="430" spans="1:6" s="85" customFormat="1" ht="15.75" customHeight="1">
      <c r="A430" s="169"/>
      <c r="B430" s="170"/>
      <c r="C430" s="171"/>
      <c r="D430" s="75"/>
      <c r="E430" s="76"/>
      <c r="F430" s="77"/>
    </row>
    <row r="431" spans="1:6" s="85" customFormat="1" ht="15.75" customHeight="1">
      <c r="A431" s="169"/>
      <c r="B431" s="170"/>
      <c r="C431" s="171"/>
      <c r="D431" s="75"/>
      <c r="E431" s="76"/>
      <c r="F431" s="77"/>
    </row>
    <row r="432" spans="1:6" s="85" customFormat="1" ht="15.75" customHeight="1">
      <c r="A432" s="169"/>
      <c r="B432" s="170"/>
      <c r="C432" s="171"/>
      <c r="D432" s="75"/>
      <c r="E432" s="76"/>
      <c r="F432" s="77"/>
    </row>
    <row r="433" spans="1:6" s="85" customFormat="1" ht="15.75" customHeight="1">
      <c r="A433" s="169"/>
      <c r="B433" s="170"/>
      <c r="C433" s="171"/>
      <c r="D433" s="75"/>
      <c r="E433" s="76"/>
      <c r="F433" s="77"/>
    </row>
    <row r="434" spans="1:6" s="85" customFormat="1" ht="15.75" customHeight="1">
      <c r="A434" s="169"/>
      <c r="B434" s="170"/>
      <c r="C434" s="171"/>
      <c r="D434" s="75"/>
      <c r="E434" s="76"/>
      <c r="F434" s="77"/>
    </row>
    <row r="435" spans="1:6" s="85" customFormat="1" ht="15.75" customHeight="1">
      <c r="A435" s="169"/>
      <c r="B435" s="170"/>
      <c r="C435" s="171"/>
      <c r="D435" s="75"/>
      <c r="E435" s="76"/>
      <c r="F435" s="77"/>
    </row>
    <row r="436" spans="1:6" s="85" customFormat="1" ht="15.75" customHeight="1">
      <c r="A436" s="169"/>
      <c r="B436" s="170"/>
      <c r="C436" s="171"/>
      <c r="D436" s="75"/>
      <c r="E436" s="76"/>
      <c r="F436" s="77"/>
    </row>
    <row r="437" spans="1:6" s="85" customFormat="1" ht="15.75" customHeight="1">
      <c r="A437" s="169"/>
      <c r="B437" s="170"/>
      <c r="C437" s="171"/>
      <c r="D437" s="75"/>
      <c r="E437" s="76"/>
      <c r="F437" s="77"/>
    </row>
    <row r="438" spans="1:6" s="85" customFormat="1" ht="15.75" customHeight="1">
      <c r="A438" s="169"/>
      <c r="B438" s="170"/>
      <c r="C438" s="171"/>
      <c r="D438" s="75"/>
      <c r="E438" s="76"/>
      <c r="F438" s="77"/>
    </row>
    <row r="439" spans="1:6" s="85" customFormat="1" ht="15.75" customHeight="1">
      <c r="A439" s="169"/>
      <c r="B439" s="170"/>
      <c r="C439" s="171"/>
      <c r="D439" s="75"/>
      <c r="E439" s="76"/>
      <c r="F439" s="77"/>
    </row>
    <row r="440" spans="1:6" s="85" customFormat="1" ht="15.75" customHeight="1">
      <c r="A440" s="169"/>
      <c r="B440" s="170"/>
      <c r="C440" s="171"/>
      <c r="D440" s="75"/>
      <c r="E440" s="76"/>
      <c r="F440" s="77"/>
    </row>
    <row r="441" spans="1:6" s="85" customFormat="1" ht="15.75" customHeight="1">
      <c r="A441" s="169"/>
      <c r="B441" s="170"/>
      <c r="C441" s="171"/>
      <c r="D441" s="75"/>
      <c r="E441" s="76"/>
      <c r="F441" s="77"/>
    </row>
    <row r="442" spans="1:6" s="85" customFormat="1" ht="15.75" customHeight="1">
      <c r="A442" s="169"/>
      <c r="B442" s="170"/>
      <c r="C442" s="171"/>
      <c r="D442" s="75"/>
      <c r="E442" s="76"/>
      <c r="F442" s="77"/>
    </row>
    <row r="443" spans="1:6" s="85" customFormat="1" ht="15.75" customHeight="1">
      <c r="A443" s="169"/>
      <c r="B443" s="170"/>
      <c r="C443" s="171"/>
      <c r="D443" s="75"/>
      <c r="E443" s="76"/>
      <c r="F443" s="77"/>
    </row>
    <row r="444" spans="1:6" s="85" customFormat="1" ht="15.75" customHeight="1">
      <c r="A444" s="169"/>
      <c r="B444" s="170"/>
      <c r="C444" s="171"/>
      <c r="D444" s="75"/>
      <c r="E444" s="76"/>
      <c r="F444" s="77"/>
    </row>
    <row r="445" spans="1:6" s="85" customFormat="1" ht="15.75" customHeight="1">
      <c r="A445" s="169"/>
      <c r="B445" s="170"/>
      <c r="C445" s="171"/>
      <c r="D445" s="75"/>
      <c r="E445" s="76"/>
      <c r="F445" s="77"/>
    </row>
    <row r="446" spans="1:6" s="85" customFormat="1" ht="15.75" customHeight="1">
      <c r="A446" s="169"/>
      <c r="B446" s="170"/>
      <c r="C446" s="171"/>
      <c r="D446" s="75"/>
      <c r="E446" s="76"/>
      <c r="F446" s="77"/>
    </row>
    <row r="447" spans="1:6" s="85" customFormat="1" ht="15.75" customHeight="1">
      <c r="A447" s="169"/>
      <c r="B447" s="170"/>
      <c r="C447" s="171"/>
      <c r="D447" s="75"/>
      <c r="E447" s="76"/>
      <c r="F447" s="77"/>
    </row>
    <row r="448" spans="1:6" s="85" customFormat="1" ht="15.75" customHeight="1">
      <c r="A448" s="169"/>
      <c r="B448" s="170"/>
      <c r="C448" s="171"/>
      <c r="D448" s="75"/>
      <c r="E448" s="76"/>
      <c r="F448" s="77"/>
    </row>
    <row r="449" spans="1:6" s="85" customFormat="1" ht="15.75" customHeight="1">
      <c r="A449" s="169"/>
      <c r="B449" s="170"/>
      <c r="C449" s="171"/>
      <c r="D449" s="75"/>
      <c r="E449" s="76"/>
      <c r="F449" s="77"/>
    </row>
    <row r="450" spans="1:6" s="85" customFormat="1" ht="15.75" customHeight="1">
      <c r="A450" s="169"/>
      <c r="B450" s="170"/>
      <c r="C450" s="171"/>
      <c r="D450" s="75"/>
      <c r="E450" s="76"/>
      <c r="F450" s="77"/>
    </row>
    <row r="451" spans="1:6" s="85" customFormat="1" ht="15.75" customHeight="1">
      <c r="A451" s="169"/>
      <c r="B451" s="170"/>
      <c r="C451" s="171"/>
      <c r="D451" s="75"/>
      <c r="E451" s="76"/>
      <c r="F451" s="77"/>
    </row>
    <row r="452" spans="1:6" s="85" customFormat="1" ht="15.75" customHeight="1">
      <c r="A452" s="169"/>
      <c r="B452" s="170"/>
      <c r="C452" s="171"/>
      <c r="D452" s="75"/>
      <c r="E452" s="76"/>
      <c r="F452" s="77"/>
    </row>
    <row r="453" spans="1:6" s="85" customFormat="1" ht="15.75" customHeight="1">
      <c r="A453" s="169"/>
      <c r="B453" s="170"/>
      <c r="C453" s="171"/>
      <c r="D453" s="75"/>
      <c r="E453" s="76"/>
      <c r="F453" s="77"/>
    </row>
    <row r="454" spans="1:6" s="85" customFormat="1" ht="15.75" customHeight="1">
      <c r="A454" s="169"/>
      <c r="B454" s="170"/>
      <c r="C454" s="171"/>
      <c r="D454" s="75"/>
      <c r="E454" s="76"/>
      <c r="F454" s="77"/>
    </row>
    <row r="455" spans="1:6" s="85" customFormat="1" ht="15.75" customHeight="1">
      <c r="A455" s="169"/>
      <c r="B455" s="170"/>
      <c r="C455" s="171"/>
      <c r="D455" s="75"/>
      <c r="E455" s="76"/>
      <c r="F455" s="77"/>
    </row>
    <row r="456" spans="1:6" s="85" customFormat="1" ht="15.75" customHeight="1">
      <c r="A456" s="169"/>
      <c r="B456" s="170"/>
      <c r="C456" s="171"/>
      <c r="D456" s="75"/>
      <c r="E456" s="76"/>
      <c r="F456" s="77"/>
    </row>
    <row r="457" spans="1:6" s="85" customFormat="1" ht="15.75" customHeight="1">
      <c r="A457" s="169"/>
      <c r="B457" s="170"/>
      <c r="C457" s="171"/>
      <c r="D457" s="75"/>
      <c r="E457" s="76"/>
      <c r="F457" s="77"/>
    </row>
    <row r="458" spans="1:6" s="85" customFormat="1" ht="15.75" customHeight="1">
      <c r="A458" s="169"/>
      <c r="B458" s="170"/>
      <c r="C458" s="171"/>
      <c r="D458" s="75"/>
      <c r="E458" s="76"/>
      <c r="F458" s="77"/>
    </row>
    <row r="459" spans="1:6" s="85" customFormat="1" ht="15.75" customHeight="1">
      <c r="A459" s="169"/>
      <c r="B459" s="170"/>
      <c r="C459" s="171"/>
      <c r="D459" s="75"/>
      <c r="E459" s="76"/>
      <c r="F459" s="77"/>
    </row>
    <row r="460" spans="1:6" s="85" customFormat="1" ht="15.75" customHeight="1">
      <c r="A460" s="169"/>
      <c r="B460" s="170"/>
      <c r="C460" s="171"/>
      <c r="D460" s="75"/>
      <c r="E460" s="76"/>
      <c r="F460" s="77"/>
    </row>
    <row r="461" spans="1:6" s="85" customFormat="1" ht="15.75" customHeight="1">
      <c r="A461" s="169"/>
      <c r="B461" s="170"/>
      <c r="C461" s="171"/>
      <c r="D461" s="75"/>
      <c r="E461" s="76"/>
      <c r="F461" s="77"/>
    </row>
    <row r="462" spans="1:6" s="85" customFormat="1" ht="15.75" customHeight="1">
      <c r="A462" s="169"/>
      <c r="B462" s="170"/>
      <c r="C462" s="171"/>
      <c r="D462" s="75"/>
      <c r="E462" s="76"/>
      <c r="F462" s="77"/>
    </row>
    <row r="463" spans="1:6" s="85" customFormat="1" ht="15.75" customHeight="1">
      <c r="A463" s="169"/>
      <c r="B463" s="170"/>
      <c r="C463" s="171"/>
      <c r="D463" s="75"/>
      <c r="E463" s="76"/>
      <c r="F463" s="77"/>
    </row>
    <row r="464" spans="1:6" s="85" customFormat="1" ht="15.75" customHeight="1">
      <c r="A464" s="169"/>
      <c r="B464" s="170"/>
      <c r="C464" s="171"/>
      <c r="D464" s="75"/>
      <c r="E464" s="76"/>
      <c r="F464" s="77"/>
    </row>
    <row r="465" spans="1:6" s="85" customFormat="1" ht="15.75" customHeight="1">
      <c r="A465" s="169"/>
      <c r="B465" s="170"/>
      <c r="C465" s="171"/>
      <c r="D465" s="75"/>
      <c r="E465" s="76"/>
      <c r="F465" s="77"/>
    </row>
    <row r="466" spans="1:6" s="85" customFormat="1" ht="15.75" customHeight="1">
      <c r="A466" s="169"/>
      <c r="B466" s="170"/>
      <c r="C466" s="171"/>
      <c r="D466" s="75"/>
      <c r="E466" s="76"/>
      <c r="F466" s="77"/>
    </row>
    <row r="467" spans="1:6" s="85" customFormat="1" ht="15.75" customHeight="1">
      <c r="A467" s="169"/>
      <c r="B467" s="170"/>
      <c r="C467" s="171"/>
      <c r="D467" s="75"/>
      <c r="E467" s="76"/>
      <c r="F467" s="77"/>
    </row>
    <row r="468" spans="1:6" s="85" customFormat="1" ht="15.75" customHeight="1">
      <c r="A468" s="169"/>
      <c r="B468" s="170"/>
      <c r="C468" s="171"/>
      <c r="D468" s="75"/>
      <c r="E468" s="76"/>
      <c r="F468" s="77"/>
    </row>
    <row r="469" spans="1:6" s="85" customFormat="1" ht="15.75" customHeight="1">
      <c r="A469" s="169"/>
      <c r="B469" s="170"/>
      <c r="C469" s="171"/>
      <c r="D469" s="75"/>
      <c r="E469" s="76"/>
      <c r="F469" s="77"/>
    </row>
    <row r="470" spans="1:6" s="85" customFormat="1" ht="15.75" customHeight="1">
      <c r="A470" s="169"/>
      <c r="B470" s="170"/>
      <c r="C470" s="171"/>
      <c r="D470" s="75"/>
      <c r="E470" s="76"/>
      <c r="F470" s="77"/>
    </row>
    <row r="471" spans="1:6" s="85" customFormat="1" ht="15.75" customHeight="1">
      <c r="A471" s="169"/>
      <c r="B471" s="170"/>
      <c r="C471" s="171"/>
      <c r="D471" s="75"/>
      <c r="E471" s="76"/>
      <c r="F471" s="77"/>
    </row>
    <row r="472" spans="1:6" s="85" customFormat="1" ht="15.75" customHeight="1">
      <c r="A472" s="169"/>
      <c r="B472" s="170"/>
      <c r="C472" s="171"/>
      <c r="D472" s="75"/>
      <c r="E472" s="76"/>
      <c r="F472" s="77"/>
    </row>
    <row r="473" spans="1:6" s="85" customFormat="1" ht="15.75" customHeight="1">
      <c r="A473" s="169"/>
      <c r="B473" s="170"/>
      <c r="C473" s="171"/>
      <c r="D473" s="75"/>
      <c r="E473" s="76"/>
      <c r="F473" s="77"/>
    </row>
    <row r="474" spans="1:6" s="85" customFormat="1" ht="15.75" customHeight="1">
      <c r="A474" s="169"/>
      <c r="B474" s="170"/>
      <c r="C474" s="171"/>
      <c r="D474" s="75"/>
      <c r="E474" s="76"/>
      <c r="F474" s="77"/>
    </row>
    <row r="475" spans="1:6" s="85" customFormat="1" ht="15.75" customHeight="1">
      <c r="A475" s="169"/>
      <c r="B475" s="170"/>
      <c r="C475" s="171"/>
      <c r="D475" s="75"/>
      <c r="E475" s="76"/>
      <c r="F475" s="77"/>
    </row>
    <row r="476" spans="1:6" s="85" customFormat="1" ht="15.75" customHeight="1">
      <c r="A476" s="169"/>
      <c r="B476" s="170"/>
      <c r="C476" s="171"/>
      <c r="D476" s="75"/>
      <c r="E476" s="76"/>
      <c r="F476" s="77"/>
    </row>
    <row r="477" spans="1:6" s="85" customFormat="1" ht="15.75" customHeight="1">
      <c r="A477" s="169"/>
      <c r="B477" s="170"/>
      <c r="C477" s="171"/>
      <c r="D477" s="75"/>
      <c r="E477" s="76"/>
      <c r="F477" s="77"/>
    </row>
    <row r="478" spans="1:6" s="85" customFormat="1" ht="15.75" customHeight="1">
      <c r="A478" s="169"/>
      <c r="B478" s="170"/>
      <c r="C478" s="171"/>
      <c r="D478" s="75"/>
      <c r="E478" s="76"/>
      <c r="F478" s="77"/>
    </row>
    <row r="479" spans="1:6" s="85" customFormat="1" ht="15.75" customHeight="1">
      <c r="A479" s="169"/>
      <c r="B479" s="170"/>
      <c r="C479" s="171"/>
      <c r="D479" s="75"/>
      <c r="E479" s="76"/>
      <c r="F479" s="77"/>
    </row>
    <row r="480" spans="1:6" s="85" customFormat="1" ht="15.75" customHeight="1">
      <c r="A480" s="169"/>
      <c r="B480" s="170"/>
      <c r="C480" s="171"/>
      <c r="D480" s="75"/>
      <c r="E480" s="76"/>
      <c r="F480" s="77"/>
    </row>
    <row r="481" spans="1:6" s="85" customFormat="1" ht="15.75" customHeight="1">
      <c r="A481" s="169"/>
      <c r="B481" s="170"/>
      <c r="C481" s="171"/>
      <c r="D481" s="75"/>
      <c r="E481" s="76"/>
      <c r="F481" s="77"/>
    </row>
    <row r="482" spans="1:6" s="85" customFormat="1" ht="15.75" customHeight="1">
      <c r="A482" s="169"/>
      <c r="B482" s="170"/>
      <c r="C482" s="171"/>
      <c r="D482" s="75"/>
      <c r="E482" s="76"/>
      <c r="F482" s="77"/>
    </row>
    <row r="483" spans="1:6" s="85" customFormat="1" ht="15.75" customHeight="1">
      <c r="A483" s="169"/>
      <c r="B483" s="170"/>
      <c r="C483" s="171"/>
      <c r="D483" s="75"/>
      <c r="E483" s="76"/>
      <c r="F483" s="77"/>
    </row>
    <row r="484" spans="1:6" s="85" customFormat="1" ht="15.75" customHeight="1">
      <c r="A484" s="169"/>
      <c r="B484" s="170"/>
      <c r="C484" s="171"/>
      <c r="D484" s="75"/>
      <c r="E484" s="76"/>
      <c r="F484" s="77"/>
    </row>
    <row r="485" spans="1:6" s="85" customFormat="1" ht="15.75" customHeight="1">
      <c r="A485" s="169"/>
      <c r="B485" s="170"/>
      <c r="C485" s="171"/>
      <c r="D485" s="75"/>
      <c r="E485" s="76"/>
      <c r="F485" s="77"/>
    </row>
    <row r="486" spans="1:6" s="85" customFormat="1" ht="15.75" customHeight="1">
      <c r="A486" s="169"/>
      <c r="B486" s="170"/>
      <c r="C486" s="171"/>
      <c r="D486" s="75"/>
      <c r="E486" s="76"/>
      <c r="F486" s="77"/>
    </row>
    <row r="487" spans="1:6" s="85" customFormat="1" ht="15.75" customHeight="1">
      <c r="A487" s="169"/>
      <c r="B487" s="170"/>
      <c r="C487" s="171"/>
      <c r="D487" s="75"/>
      <c r="E487" s="76"/>
      <c r="F487" s="77"/>
    </row>
    <row r="488" spans="1:6" s="85" customFormat="1" ht="15.75" customHeight="1">
      <c r="A488" s="169"/>
      <c r="B488" s="170"/>
      <c r="C488" s="171"/>
      <c r="D488" s="75"/>
      <c r="E488" s="76"/>
      <c r="F488" s="77"/>
    </row>
    <row r="489" spans="1:6" s="85" customFormat="1" ht="15.75" customHeight="1">
      <c r="A489" s="169"/>
      <c r="B489" s="170"/>
      <c r="C489" s="171"/>
      <c r="D489" s="75"/>
      <c r="E489" s="76"/>
      <c r="F489" s="77"/>
    </row>
    <row r="490" spans="1:6" s="85" customFormat="1" ht="15.75" customHeight="1">
      <c r="A490" s="169"/>
      <c r="B490" s="170"/>
      <c r="C490" s="171"/>
      <c r="D490" s="75"/>
      <c r="E490" s="76"/>
      <c r="F490" s="77"/>
    </row>
    <row r="491" spans="1:6" s="85" customFormat="1" ht="15.75" customHeight="1">
      <c r="A491" s="169"/>
      <c r="B491" s="170"/>
      <c r="C491" s="171"/>
      <c r="D491" s="75"/>
      <c r="E491" s="76"/>
      <c r="F491" s="77"/>
    </row>
    <row r="492" spans="1:6" s="85" customFormat="1" ht="15.75" customHeight="1">
      <c r="A492" s="169"/>
      <c r="B492" s="170"/>
      <c r="C492" s="171"/>
      <c r="D492" s="75"/>
      <c r="E492" s="76"/>
      <c r="F492" s="77"/>
    </row>
    <row r="493" spans="1:6" s="85" customFormat="1" ht="15.75" customHeight="1">
      <c r="A493" s="169"/>
      <c r="B493" s="170"/>
      <c r="C493" s="171"/>
      <c r="D493" s="75"/>
      <c r="E493" s="76"/>
      <c r="F493" s="77"/>
    </row>
    <row r="494" spans="1:6" s="85" customFormat="1" ht="15.75" customHeight="1">
      <c r="A494" s="169"/>
      <c r="B494" s="170"/>
      <c r="C494" s="171"/>
      <c r="D494" s="75"/>
      <c r="E494" s="76"/>
      <c r="F494" s="77"/>
    </row>
    <row r="495" spans="1:6" s="85" customFormat="1" ht="15.75" customHeight="1">
      <c r="A495" s="169"/>
      <c r="B495" s="170"/>
      <c r="C495" s="171"/>
      <c r="D495" s="75"/>
      <c r="E495" s="76"/>
      <c r="F495" s="77"/>
    </row>
    <row r="496" spans="1:6" s="85" customFormat="1" ht="15.75" customHeight="1">
      <c r="A496" s="169"/>
      <c r="B496" s="170"/>
      <c r="C496" s="171"/>
      <c r="D496" s="75"/>
      <c r="E496" s="76"/>
      <c r="F496" s="77"/>
    </row>
    <row r="497" spans="1:6" s="85" customFormat="1" ht="15.75" customHeight="1">
      <c r="A497" s="169"/>
      <c r="B497" s="170"/>
      <c r="C497" s="171"/>
      <c r="D497" s="75"/>
      <c r="E497" s="76"/>
      <c r="F497" s="77"/>
    </row>
    <row r="498" spans="1:6" s="85" customFormat="1" ht="15.75" customHeight="1">
      <c r="A498" s="169"/>
      <c r="B498" s="170"/>
      <c r="C498" s="171"/>
      <c r="D498" s="75"/>
      <c r="E498" s="76"/>
      <c r="F498" s="77"/>
    </row>
    <row r="499" spans="1:6" s="85" customFormat="1" ht="15.75" customHeight="1">
      <c r="A499" s="169"/>
      <c r="B499" s="170"/>
      <c r="C499" s="171"/>
      <c r="D499" s="75"/>
      <c r="E499" s="76"/>
      <c r="F499" s="77"/>
    </row>
    <row r="500" spans="1:6" s="85" customFormat="1" ht="15.75" customHeight="1">
      <c r="A500" s="169"/>
      <c r="B500" s="170"/>
      <c r="C500" s="171"/>
      <c r="D500" s="75"/>
      <c r="E500" s="76"/>
      <c r="F500" s="77"/>
    </row>
    <row r="501" spans="1:6" s="85" customFormat="1" ht="15.75" customHeight="1">
      <c r="A501" s="169"/>
      <c r="B501" s="170"/>
      <c r="C501" s="171"/>
      <c r="D501" s="75"/>
      <c r="E501" s="76"/>
      <c r="F501" s="77"/>
    </row>
    <row r="502" spans="1:6" s="85" customFormat="1" ht="15.75" customHeight="1">
      <c r="A502" s="169"/>
      <c r="B502" s="170"/>
      <c r="C502" s="171"/>
      <c r="D502" s="75"/>
      <c r="E502" s="76"/>
      <c r="F502" s="77"/>
    </row>
    <row r="503" spans="1:6" s="85" customFormat="1" ht="15.75" customHeight="1">
      <c r="A503" s="169"/>
      <c r="B503" s="170"/>
      <c r="C503" s="171"/>
      <c r="D503" s="75"/>
      <c r="E503" s="76"/>
      <c r="F503" s="77"/>
    </row>
    <row r="504" spans="1:6" s="85" customFormat="1" ht="15.75" customHeight="1">
      <c r="A504" s="169"/>
      <c r="B504" s="170"/>
      <c r="C504" s="171"/>
      <c r="D504" s="75"/>
      <c r="E504" s="76"/>
      <c r="F504" s="77"/>
    </row>
    <row r="505" spans="1:6" s="85" customFormat="1" ht="15.75" customHeight="1">
      <c r="A505" s="169"/>
      <c r="B505" s="170"/>
      <c r="C505" s="171"/>
      <c r="D505" s="75"/>
      <c r="E505" s="76"/>
      <c r="F505" s="77"/>
    </row>
    <row r="506" spans="1:6" s="85" customFormat="1" ht="15.75" customHeight="1">
      <c r="A506" s="169"/>
      <c r="B506" s="170"/>
      <c r="C506" s="171"/>
      <c r="D506" s="75"/>
      <c r="E506" s="76"/>
      <c r="F506" s="77"/>
    </row>
    <row r="507" spans="1:6" s="85" customFormat="1" ht="15.75" customHeight="1">
      <c r="A507" s="169"/>
      <c r="B507" s="170"/>
      <c r="C507" s="171"/>
      <c r="D507" s="75"/>
      <c r="E507" s="76"/>
      <c r="F507" s="77"/>
    </row>
    <row r="508" spans="1:6" s="85" customFormat="1" ht="15.75" customHeight="1">
      <c r="A508" s="169"/>
      <c r="B508" s="170"/>
      <c r="C508" s="171"/>
      <c r="D508" s="75"/>
      <c r="E508" s="76"/>
      <c r="F508" s="77"/>
    </row>
    <row r="509" spans="1:6" s="85" customFormat="1" ht="15.75" customHeight="1">
      <c r="A509" s="169"/>
      <c r="B509" s="170"/>
      <c r="C509" s="171"/>
      <c r="D509" s="75"/>
      <c r="E509" s="76"/>
      <c r="F509" s="77"/>
    </row>
    <row r="510" spans="1:6" s="85" customFormat="1" ht="15.75" customHeight="1">
      <c r="A510" s="169"/>
      <c r="B510" s="170"/>
      <c r="C510" s="171"/>
      <c r="D510" s="75"/>
      <c r="E510" s="76"/>
      <c r="F510" s="77"/>
    </row>
    <row r="511" spans="1:6" s="85" customFormat="1" ht="15.75" customHeight="1">
      <c r="A511" s="169"/>
      <c r="B511" s="170"/>
      <c r="C511" s="171"/>
      <c r="D511" s="75"/>
      <c r="E511" s="76"/>
      <c r="F511" s="77"/>
    </row>
    <row r="512" spans="1:6" s="85" customFormat="1" ht="15.75" customHeight="1">
      <c r="A512" s="169"/>
      <c r="B512" s="170"/>
      <c r="C512" s="171"/>
      <c r="D512" s="75"/>
      <c r="E512" s="76"/>
      <c r="F512" s="77"/>
    </row>
    <row r="513" spans="1:6" s="85" customFormat="1" ht="15.75" customHeight="1">
      <c r="A513" s="169"/>
      <c r="B513" s="170"/>
      <c r="C513" s="171"/>
      <c r="D513" s="75"/>
      <c r="E513" s="76"/>
      <c r="F513" s="77"/>
    </row>
    <row r="514" spans="1:6" s="85" customFormat="1" ht="15.75" customHeight="1">
      <c r="A514" s="169"/>
      <c r="B514" s="170"/>
      <c r="C514" s="171"/>
      <c r="D514" s="75"/>
      <c r="E514" s="76"/>
      <c r="F514" s="77"/>
    </row>
    <row r="515" spans="1:6" s="85" customFormat="1" ht="15.75" customHeight="1">
      <c r="A515" s="169"/>
      <c r="B515" s="170"/>
      <c r="C515" s="171"/>
      <c r="D515" s="75"/>
      <c r="E515" s="76"/>
      <c r="F515" s="77"/>
    </row>
    <row r="516" spans="1:6" s="85" customFormat="1" ht="15.75" customHeight="1">
      <c r="A516" s="169"/>
      <c r="B516" s="170"/>
      <c r="C516" s="171"/>
      <c r="D516" s="75"/>
      <c r="E516" s="76"/>
      <c r="F516" s="77"/>
    </row>
    <row r="517" spans="1:6" s="85" customFormat="1" ht="15.75" customHeight="1">
      <c r="A517" s="169"/>
      <c r="B517" s="170"/>
      <c r="C517" s="171"/>
      <c r="D517" s="75"/>
      <c r="E517" s="76"/>
      <c r="F517" s="77"/>
    </row>
    <row r="518" spans="1:6" s="85" customFormat="1" ht="15.75" customHeight="1">
      <c r="A518" s="169"/>
      <c r="B518" s="170"/>
      <c r="C518" s="171"/>
      <c r="D518" s="75"/>
      <c r="E518" s="76"/>
      <c r="F518" s="77"/>
    </row>
    <row r="519" spans="1:6" s="85" customFormat="1" ht="15.75" customHeight="1">
      <c r="A519" s="169"/>
      <c r="B519" s="170"/>
      <c r="C519" s="171"/>
      <c r="D519" s="75"/>
      <c r="E519" s="76"/>
      <c r="F519" s="77"/>
    </row>
    <row r="520" spans="1:6" s="85" customFormat="1" ht="15.75" customHeight="1">
      <c r="A520" s="169"/>
      <c r="B520" s="170"/>
      <c r="C520" s="171"/>
      <c r="D520" s="75"/>
      <c r="E520" s="76"/>
      <c r="F520" s="77"/>
    </row>
    <row r="521" spans="1:6" s="85" customFormat="1" ht="15.75" customHeight="1">
      <c r="A521" s="169"/>
      <c r="B521" s="170"/>
      <c r="C521" s="171"/>
      <c r="D521" s="75"/>
      <c r="E521" s="76"/>
      <c r="F521" s="77"/>
    </row>
    <row r="522" spans="1:6" s="85" customFormat="1" ht="15.75" customHeight="1">
      <c r="A522" s="169"/>
      <c r="B522" s="170"/>
      <c r="C522" s="171"/>
      <c r="D522" s="75"/>
      <c r="E522" s="76"/>
      <c r="F522" s="77"/>
    </row>
    <row r="523" spans="1:6" s="85" customFormat="1" ht="15.75" customHeight="1">
      <c r="A523" s="169"/>
      <c r="B523" s="170"/>
      <c r="C523" s="171"/>
      <c r="D523" s="75"/>
      <c r="E523" s="76"/>
      <c r="F523" s="77"/>
    </row>
    <row r="524" spans="1:6" s="85" customFormat="1" ht="15.75" customHeight="1">
      <c r="A524" s="169"/>
      <c r="B524" s="170"/>
      <c r="C524" s="171"/>
      <c r="D524" s="75"/>
      <c r="E524" s="76"/>
      <c r="F524" s="77"/>
    </row>
    <row r="525" spans="1:6" s="85" customFormat="1" ht="15.75" customHeight="1">
      <c r="A525" s="169"/>
      <c r="B525" s="170"/>
      <c r="C525" s="171"/>
      <c r="D525" s="75"/>
      <c r="E525" s="76"/>
      <c r="F525" s="77"/>
    </row>
    <row r="526" spans="1:6" s="85" customFormat="1" ht="15.75" customHeight="1">
      <c r="A526" s="169"/>
      <c r="B526" s="170"/>
      <c r="C526" s="171"/>
      <c r="D526" s="75"/>
      <c r="E526" s="76"/>
      <c r="F526" s="77"/>
    </row>
    <row r="527" spans="1:6" s="85" customFormat="1" ht="15.75" customHeight="1">
      <c r="A527" s="169"/>
      <c r="B527" s="170"/>
      <c r="C527" s="171"/>
      <c r="D527" s="75"/>
      <c r="E527" s="76"/>
      <c r="F527" s="77"/>
    </row>
    <row r="528" spans="1:6" s="85" customFormat="1" ht="15.75" customHeight="1">
      <c r="A528" s="169"/>
      <c r="B528" s="170"/>
      <c r="C528" s="171"/>
      <c r="D528" s="75"/>
      <c r="E528" s="76"/>
      <c r="F528" s="77"/>
    </row>
    <row r="529" spans="1:6" s="85" customFormat="1" ht="15.75" customHeight="1">
      <c r="A529" s="169"/>
      <c r="B529" s="170"/>
      <c r="C529" s="171"/>
      <c r="D529" s="75"/>
      <c r="E529" s="76"/>
      <c r="F529" s="77"/>
    </row>
    <row r="530" spans="1:6" s="85" customFormat="1" ht="15.75" customHeight="1">
      <c r="A530" s="169"/>
      <c r="B530" s="170"/>
      <c r="C530" s="171"/>
      <c r="D530" s="75"/>
      <c r="E530" s="76"/>
      <c r="F530" s="77"/>
    </row>
    <row r="531" spans="1:6" s="85" customFormat="1" ht="15.75" customHeight="1">
      <c r="A531" s="169"/>
      <c r="B531" s="170"/>
      <c r="C531" s="171"/>
      <c r="D531" s="75"/>
      <c r="E531" s="76"/>
      <c r="F531" s="77"/>
    </row>
    <row r="532" spans="1:6" s="85" customFormat="1" ht="15.75" customHeight="1">
      <c r="A532" s="169"/>
      <c r="B532" s="170"/>
      <c r="C532" s="171"/>
      <c r="D532" s="75"/>
      <c r="E532" s="76"/>
      <c r="F532" s="77"/>
    </row>
    <row r="533" spans="1:6" s="85" customFormat="1" ht="15.75" customHeight="1">
      <c r="A533" s="169"/>
      <c r="B533" s="170"/>
      <c r="C533" s="171"/>
      <c r="D533" s="75"/>
      <c r="E533" s="76"/>
      <c r="F533" s="77"/>
    </row>
    <row r="534" spans="1:6" s="85" customFormat="1" ht="15.75" customHeight="1">
      <c r="A534" s="169"/>
      <c r="B534" s="170"/>
      <c r="C534" s="171"/>
      <c r="D534" s="75"/>
      <c r="E534" s="76"/>
      <c r="F534" s="77"/>
    </row>
    <row r="535" spans="1:6" s="85" customFormat="1" ht="15.75" customHeight="1">
      <c r="A535" s="169"/>
      <c r="B535" s="170"/>
      <c r="C535" s="171"/>
      <c r="D535" s="75"/>
      <c r="E535" s="76"/>
      <c r="F535" s="77"/>
    </row>
    <row r="536" spans="1:6" s="85" customFormat="1" ht="15.75" customHeight="1">
      <c r="A536" s="169"/>
      <c r="B536" s="170"/>
      <c r="C536" s="171"/>
      <c r="D536" s="75"/>
      <c r="E536" s="76"/>
      <c r="F536" s="77"/>
    </row>
    <row r="537" spans="1:6" s="85" customFormat="1" ht="15.75" customHeight="1">
      <c r="A537" s="169"/>
      <c r="B537" s="170"/>
      <c r="C537" s="171"/>
      <c r="D537" s="75"/>
      <c r="E537" s="76"/>
      <c r="F537" s="77"/>
    </row>
    <row r="538" spans="1:6" s="85" customFormat="1" ht="15.75" customHeight="1">
      <c r="A538" s="169"/>
      <c r="B538" s="170"/>
      <c r="C538" s="171"/>
      <c r="D538" s="75"/>
      <c r="E538" s="76"/>
      <c r="F538" s="77"/>
    </row>
    <row r="539" spans="1:6" s="85" customFormat="1" ht="15.75" customHeight="1">
      <c r="A539" s="169"/>
      <c r="B539" s="170"/>
      <c r="C539" s="171"/>
      <c r="D539" s="75"/>
      <c r="E539" s="76"/>
      <c r="F539" s="77"/>
    </row>
    <row r="540" spans="1:6" s="85" customFormat="1" ht="15.75" customHeight="1">
      <c r="A540" s="169"/>
      <c r="B540" s="170"/>
      <c r="C540" s="171"/>
      <c r="D540" s="75"/>
      <c r="E540" s="76"/>
      <c r="F540" s="77"/>
    </row>
    <row r="541" spans="1:6" s="85" customFormat="1" ht="15.75" customHeight="1">
      <c r="A541" s="169"/>
      <c r="B541" s="170"/>
      <c r="C541" s="171"/>
      <c r="D541" s="75"/>
      <c r="E541" s="76"/>
      <c r="F541" s="77"/>
    </row>
    <row r="542" spans="1:6" s="85" customFormat="1" ht="15.75" customHeight="1">
      <c r="A542" s="169"/>
      <c r="B542" s="170"/>
      <c r="C542" s="171"/>
      <c r="D542" s="75"/>
      <c r="E542" s="76"/>
      <c r="F542" s="77"/>
    </row>
    <row r="543" spans="1:6" s="85" customFormat="1" ht="15.75" customHeight="1">
      <c r="A543" s="169"/>
      <c r="B543" s="170"/>
      <c r="C543" s="171"/>
      <c r="D543" s="75"/>
      <c r="E543" s="76"/>
      <c r="F543" s="77"/>
    </row>
    <row r="544" spans="1:6" s="85" customFormat="1" ht="15.75" customHeight="1">
      <c r="A544" s="169"/>
      <c r="B544" s="170"/>
      <c r="C544" s="171"/>
      <c r="D544" s="75"/>
      <c r="E544" s="76"/>
      <c r="F544" s="77"/>
    </row>
    <row r="545" spans="1:6" s="85" customFormat="1" ht="15.75" customHeight="1">
      <c r="A545" s="169"/>
      <c r="B545" s="170"/>
      <c r="C545" s="171"/>
      <c r="D545" s="75"/>
      <c r="E545" s="76"/>
      <c r="F545" s="77"/>
    </row>
    <row r="546" spans="1:6" s="85" customFormat="1" ht="15.75" customHeight="1">
      <c r="A546" s="169"/>
      <c r="B546" s="170"/>
      <c r="C546" s="171"/>
      <c r="D546" s="75"/>
      <c r="E546" s="76"/>
      <c r="F546" s="77"/>
    </row>
    <row r="547" spans="1:6" s="85" customFormat="1" ht="15.75" customHeight="1">
      <c r="A547" s="169"/>
      <c r="B547" s="170"/>
      <c r="C547" s="171"/>
      <c r="D547" s="75"/>
      <c r="E547" s="76"/>
      <c r="F547" s="77"/>
    </row>
    <row r="548" spans="1:6" s="85" customFormat="1" ht="15.75" customHeight="1">
      <c r="A548" s="169"/>
      <c r="B548" s="170"/>
      <c r="C548" s="171"/>
      <c r="D548" s="75"/>
      <c r="E548" s="76"/>
      <c r="F548" s="77"/>
    </row>
    <row r="549" spans="1:6" s="85" customFormat="1" ht="15.75" customHeight="1">
      <c r="A549" s="169"/>
      <c r="B549" s="170"/>
      <c r="C549" s="171"/>
      <c r="D549" s="75"/>
      <c r="E549" s="76"/>
      <c r="F549" s="77"/>
    </row>
    <row r="550" spans="1:6" s="85" customFormat="1" ht="15.75" customHeight="1">
      <c r="A550" s="169"/>
      <c r="B550" s="170"/>
      <c r="C550" s="171"/>
      <c r="D550" s="75"/>
      <c r="E550" s="76"/>
      <c r="F550" s="77"/>
    </row>
    <row r="551" spans="1:6" s="85" customFormat="1" ht="15.75" customHeight="1">
      <c r="A551" s="169"/>
      <c r="B551" s="170"/>
      <c r="C551" s="171"/>
      <c r="D551" s="75"/>
      <c r="E551" s="76"/>
      <c r="F551" s="77"/>
    </row>
    <row r="552" spans="1:6" s="85" customFormat="1" ht="15.75" customHeight="1">
      <c r="A552" s="169"/>
      <c r="B552" s="170"/>
      <c r="C552" s="171"/>
      <c r="D552" s="75"/>
      <c r="E552" s="76"/>
      <c r="F552" s="77"/>
    </row>
    <row r="553" spans="1:6" s="85" customFormat="1" ht="15.75" customHeight="1">
      <c r="A553" s="169"/>
      <c r="B553" s="170"/>
      <c r="C553" s="171"/>
      <c r="D553" s="75"/>
      <c r="E553" s="76"/>
      <c r="F553" s="77"/>
    </row>
    <row r="554" spans="1:6" s="85" customFormat="1" ht="15.75" customHeight="1">
      <c r="A554" s="169"/>
      <c r="B554" s="170"/>
      <c r="C554" s="171"/>
      <c r="D554" s="75"/>
      <c r="E554" s="76"/>
      <c r="F554" s="77"/>
    </row>
    <row r="555" spans="1:6" s="85" customFormat="1" ht="15.75" customHeight="1">
      <c r="A555" s="169"/>
      <c r="B555" s="170"/>
      <c r="C555" s="171"/>
      <c r="D555" s="75"/>
      <c r="E555" s="76"/>
      <c r="F555" s="77"/>
    </row>
    <row r="556" spans="1:6" s="85" customFormat="1" ht="15.75" customHeight="1">
      <c r="A556" s="169"/>
      <c r="B556" s="170"/>
      <c r="C556" s="171"/>
      <c r="D556" s="75"/>
      <c r="E556" s="76"/>
      <c r="F556" s="77"/>
    </row>
    <row r="557" spans="1:6" s="85" customFormat="1" ht="15.75" customHeight="1">
      <c r="A557" s="169"/>
      <c r="B557" s="170"/>
      <c r="C557" s="171"/>
      <c r="D557" s="75"/>
      <c r="E557" s="76"/>
      <c r="F557" s="77"/>
    </row>
    <row r="558" spans="1:6" s="85" customFormat="1" ht="15.75" customHeight="1">
      <c r="A558" s="169"/>
      <c r="B558" s="170"/>
      <c r="C558" s="171"/>
      <c r="D558" s="75"/>
      <c r="E558" s="76"/>
      <c r="F558" s="77"/>
    </row>
    <row r="559" spans="1:6" s="85" customFormat="1" ht="15.75" customHeight="1">
      <c r="A559" s="169"/>
      <c r="B559" s="170"/>
      <c r="C559" s="171"/>
      <c r="D559" s="75"/>
      <c r="E559" s="76"/>
      <c r="F559" s="77"/>
    </row>
    <row r="560" spans="1:6" s="85" customFormat="1" ht="15.75" customHeight="1">
      <c r="A560" s="169"/>
      <c r="B560" s="170"/>
      <c r="C560" s="171"/>
      <c r="D560" s="75"/>
      <c r="E560" s="76"/>
      <c r="F560" s="77"/>
    </row>
    <row r="561" spans="1:6" s="85" customFormat="1" ht="15.75" customHeight="1">
      <c r="A561" s="169"/>
      <c r="B561" s="170"/>
      <c r="C561" s="171"/>
      <c r="D561" s="75"/>
      <c r="E561" s="76"/>
      <c r="F561" s="77"/>
    </row>
    <row r="562" spans="1:6" s="85" customFormat="1" ht="15.75" customHeight="1">
      <c r="A562" s="169"/>
      <c r="B562" s="170"/>
      <c r="C562" s="171"/>
      <c r="D562" s="75"/>
      <c r="E562" s="76"/>
      <c r="F562" s="77"/>
    </row>
    <row r="563" spans="1:6" s="85" customFormat="1" ht="15.75" customHeight="1">
      <c r="A563" s="169"/>
      <c r="B563" s="170"/>
      <c r="C563" s="171"/>
      <c r="D563" s="75"/>
      <c r="E563" s="76"/>
      <c r="F563" s="77"/>
    </row>
    <row r="564" spans="1:6" s="85" customFormat="1" ht="15.75" customHeight="1">
      <c r="A564" s="169"/>
      <c r="B564" s="170"/>
      <c r="C564" s="171"/>
      <c r="D564" s="75"/>
      <c r="E564" s="76"/>
      <c r="F564" s="77"/>
    </row>
    <row r="565" spans="1:6" s="85" customFormat="1" ht="15.75" customHeight="1">
      <c r="A565" s="169"/>
      <c r="B565" s="170"/>
      <c r="C565" s="171"/>
      <c r="D565" s="75"/>
      <c r="E565" s="76"/>
      <c r="F565" s="77"/>
    </row>
    <row r="566" spans="1:6" s="85" customFormat="1" ht="15.75" customHeight="1">
      <c r="A566" s="169"/>
      <c r="B566" s="170"/>
      <c r="C566" s="171"/>
      <c r="D566" s="75"/>
      <c r="E566" s="76"/>
      <c r="F566" s="77"/>
    </row>
    <row r="567" spans="1:6" s="85" customFormat="1" ht="15.75" customHeight="1">
      <c r="A567" s="169"/>
      <c r="B567" s="170"/>
      <c r="C567" s="171"/>
      <c r="D567" s="75"/>
      <c r="E567" s="76"/>
      <c r="F567" s="77"/>
    </row>
    <row r="568" spans="1:6" s="85" customFormat="1" ht="15.75" customHeight="1">
      <c r="A568" s="169"/>
      <c r="B568" s="170"/>
      <c r="C568" s="171"/>
      <c r="D568" s="75"/>
      <c r="E568" s="76"/>
      <c r="F568" s="77"/>
    </row>
    <row r="569" spans="1:6" s="85" customFormat="1" ht="15.75" customHeight="1">
      <c r="A569" s="169"/>
      <c r="B569" s="170"/>
      <c r="C569" s="171"/>
      <c r="D569" s="75"/>
      <c r="E569" s="76"/>
      <c r="F569" s="77"/>
    </row>
    <row r="570" spans="1:6" s="85" customFormat="1" ht="15.75" customHeight="1">
      <c r="A570" s="169"/>
      <c r="B570" s="170"/>
      <c r="C570" s="171"/>
      <c r="D570" s="75"/>
      <c r="E570" s="76"/>
      <c r="F570" s="77"/>
    </row>
    <row r="571" spans="1:6" s="85" customFormat="1" ht="15.75" customHeight="1">
      <c r="A571" s="169"/>
      <c r="B571" s="170"/>
      <c r="C571" s="171"/>
      <c r="D571" s="75"/>
      <c r="E571" s="76"/>
      <c r="F571" s="77"/>
    </row>
    <row r="572" spans="1:6" s="85" customFormat="1" ht="15.75" customHeight="1">
      <c r="A572" s="169"/>
      <c r="B572" s="170"/>
      <c r="C572" s="171"/>
      <c r="D572" s="75"/>
      <c r="E572" s="76"/>
      <c r="F572" s="77"/>
    </row>
    <row r="573" spans="1:6" s="85" customFormat="1" ht="15.75" customHeight="1">
      <c r="A573" s="169"/>
      <c r="B573" s="170"/>
      <c r="C573" s="171"/>
      <c r="D573" s="75"/>
      <c r="E573" s="76"/>
      <c r="F573" s="77"/>
    </row>
    <row r="574" spans="1:6" s="85" customFormat="1" ht="15.75" customHeight="1">
      <c r="A574" s="169"/>
      <c r="B574" s="170"/>
      <c r="C574" s="171"/>
      <c r="D574" s="75"/>
      <c r="E574" s="76"/>
      <c r="F574" s="77"/>
    </row>
    <row r="575" spans="1:6" s="85" customFormat="1" ht="15.75" customHeight="1">
      <c r="A575" s="169"/>
      <c r="B575" s="170"/>
      <c r="C575" s="171"/>
      <c r="D575" s="75"/>
      <c r="E575" s="76"/>
      <c r="F575" s="77"/>
    </row>
    <row r="576" spans="1:6" s="85" customFormat="1" ht="15.75" customHeight="1">
      <c r="A576" s="169"/>
      <c r="B576" s="170"/>
      <c r="C576" s="171"/>
      <c r="D576" s="75"/>
      <c r="E576" s="76"/>
      <c r="F576" s="77"/>
    </row>
    <row r="577" spans="1:6" s="85" customFormat="1" ht="15.75" customHeight="1">
      <c r="A577" s="169"/>
      <c r="B577" s="170"/>
      <c r="C577" s="171"/>
      <c r="D577" s="75"/>
      <c r="E577" s="76"/>
      <c r="F577" s="77"/>
    </row>
    <row r="578" spans="1:6" s="85" customFormat="1" ht="15.75" customHeight="1">
      <c r="A578" s="169"/>
      <c r="B578" s="170"/>
      <c r="C578" s="171"/>
      <c r="D578" s="75"/>
      <c r="E578" s="76"/>
      <c r="F578" s="77"/>
    </row>
    <row r="579" spans="1:6" s="85" customFormat="1" ht="15.75" customHeight="1">
      <c r="A579" s="169"/>
      <c r="B579" s="170"/>
      <c r="C579" s="171"/>
      <c r="D579" s="75"/>
      <c r="E579" s="76"/>
      <c r="F579" s="77"/>
    </row>
    <row r="580" spans="1:6" s="85" customFormat="1" ht="15.75" customHeight="1">
      <c r="A580" s="169"/>
      <c r="B580" s="170"/>
      <c r="C580" s="171"/>
      <c r="D580" s="75"/>
      <c r="E580" s="76"/>
      <c r="F580" s="77"/>
    </row>
    <row r="581" spans="1:6" s="85" customFormat="1" ht="15.75" customHeight="1">
      <c r="A581" s="169"/>
      <c r="B581" s="170"/>
      <c r="C581" s="171"/>
      <c r="D581" s="75"/>
      <c r="E581" s="76"/>
      <c r="F581" s="77"/>
    </row>
    <row r="582" spans="1:6" s="85" customFormat="1" ht="15.75" customHeight="1">
      <c r="A582" s="169"/>
      <c r="B582" s="170"/>
      <c r="C582" s="171"/>
      <c r="D582" s="75"/>
      <c r="E582" s="76"/>
      <c r="F582" s="77"/>
    </row>
    <row r="583" spans="1:6" s="85" customFormat="1" ht="15.75" customHeight="1">
      <c r="A583" s="169"/>
      <c r="B583" s="170"/>
      <c r="C583" s="171"/>
      <c r="D583" s="75"/>
      <c r="E583" s="76"/>
      <c r="F583" s="77"/>
    </row>
    <row r="584" spans="1:6" s="85" customFormat="1" ht="15.75" customHeight="1">
      <c r="A584" s="169"/>
      <c r="B584" s="170"/>
      <c r="C584" s="171"/>
      <c r="D584" s="75"/>
      <c r="E584" s="76"/>
      <c r="F584" s="77"/>
    </row>
    <row r="585" spans="1:6" s="85" customFormat="1" ht="15.75" customHeight="1">
      <c r="A585" s="169"/>
      <c r="B585" s="170"/>
      <c r="C585" s="171"/>
      <c r="D585" s="75"/>
      <c r="E585" s="76"/>
      <c r="F585" s="77"/>
    </row>
    <row r="586" spans="1:6" s="85" customFormat="1" ht="15.75" customHeight="1">
      <c r="A586" s="169"/>
      <c r="B586" s="170"/>
      <c r="C586" s="171"/>
      <c r="D586" s="75"/>
      <c r="E586" s="76"/>
      <c r="F586" s="77"/>
    </row>
    <row r="587" spans="1:6" s="85" customFormat="1" ht="15.75" customHeight="1">
      <c r="A587" s="169"/>
      <c r="B587" s="170"/>
      <c r="C587" s="171"/>
      <c r="D587" s="75"/>
      <c r="E587" s="76"/>
      <c r="F587" s="77"/>
    </row>
    <row r="588" spans="1:6" s="85" customFormat="1" ht="15.75" customHeight="1">
      <c r="A588" s="169"/>
      <c r="B588" s="170"/>
      <c r="C588" s="171"/>
      <c r="D588" s="75"/>
      <c r="E588" s="76"/>
      <c r="F588" s="77"/>
    </row>
    <row r="589" spans="1:6" s="85" customFormat="1" ht="15.75" customHeight="1">
      <c r="A589" s="169"/>
      <c r="B589" s="170"/>
      <c r="C589" s="171"/>
      <c r="D589" s="75"/>
      <c r="E589" s="76"/>
      <c r="F589" s="77"/>
    </row>
    <row r="590" spans="1:6" s="85" customFormat="1" ht="15.75" customHeight="1">
      <c r="A590" s="169"/>
      <c r="B590" s="170"/>
      <c r="C590" s="171"/>
      <c r="D590" s="75"/>
      <c r="E590" s="76"/>
      <c r="F590" s="77"/>
    </row>
    <row r="591" spans="1:6" s="85" customFormat="1" ht="15.75" customHeight="1">
      <c r="A591" s="169"/>
      <c r="B591" s="170"/>
      <c r="C591" s="171"/>
      <c r="D591" s="75"/>
      <c r="E591" s="76"/>
      <c r="F591" s="77"/>
    </row>
    <row r="592" spans="1:6" s="85" customFormat="1" ht="15.75" customHeight="1">
      <c r="A592" s="169"/>
      <c r="B592" s="170"/>
      <c r="C592" s="171"/>
      <c r="D592" s="75"/>
      <c r="E592" s="76"/>
      <c r="F592" s="77"/>
    </row>
    <row r="593" spans="1:6" s="85" customFormat="1" ht="15.75" customHeight="1">
      <c r="A593" s="169"/>
      <c r="B593" s="170"/>
      <c r="C593" s="171"/>
      <c r="D593" s="75"/>
      <c r="E593" s="76"/>
      <c r="F593" s="77"/>
    </row>
    <row r="594" spans="1:6" s="85" customFormat="1" ht="15.75" customHeight="1">
      <c r="A594" s="169"/>
      <c r="B594" s="170"/>
      <c r="C594" s="171"/>
      <c r="D594" s="75"/>
      <c r="E594" s="76"/>
      <c r="F594" s="77"/>
    </row>
    <row r="595" spans="1:6" s="85" customFormat="1" ht="15.75" customHeight="1">
      <c r="A595" s="169"/>
      <c r="B595" s="170"/>
      <c r="C595" s="171"/>
      <c r="D595" s="75"/>
      <c r="E595" s="76"/>
      <c r="F595" s="77"/>
    </row>
    <row r="596" spans="1:6" s="85" customFormat="1" ht="15.75" customHeight="1">
      <c r="A596" s="169"/>
      <c r="B596" s="170"/>
      <c r="C596" s="171"/>
      <c r="D596" s="75"/>
      <c r="E596" s="76"/>
      <c r="F596" s="77"/>
    </row>
    <row r="597" spans="1:6" s="85" customFormat="1" ht="15.75" customHeight="1">
      <c r="A597" s="169"/>
      <c r="B597" s="170"/>
      <c r="C597" s="171"/>
      <c r="D597" s="75"/>
      <c r="E597" s="76"/>
      <c r="F597" s="77"/>
    </row>
    <row r="598" spans="1:6" s="85" customFormat="1" ht="15.75" customHeight="1">
      <c r="A598" s="169"/>
      <c r="B598" s="170"/>
      <c r="C598" s="171"/>
      <c r="D598" s="75"/>
      <c r="E598" s="76"/>
      <c r="F598" s="77"/>
    </row>
    <row r="599" spans="1:6" s="85" customFormat="1" ht="15.75" customHeight="1">
      <c r="A599" s="169"/>
      <c r="B599" s="170"/>
      <c r="C599" s="171"/>
      <c r="D599" s="75"/>
      <c r="E599" s="76"/>
      <c r="F599" s="77"/>
    </row>
    <row r="600" spans="1:6" s="85" customFormat="1" ht="15.75" customHeight="1">
      <c r="A600" s="169"/>
      <c r="B600" s="170"/>
      <c r="C600" s="171"/>
      <c r="D600" s="75"/>
      <c r="E600" s="76"/>
      <c r="F600" s="77"/>
    </row>
    <row r="601" spans="1:6" s="85" customFormat="1" ht="15.75" customHeight="1">
      <c r="A601" s="169"/>
      <c r="B601" s="170"/>
      <c r="C601" s="171"/>
      <c r="D601" s="75"/>
      <c r="E601" s="76"/>
      <c r="F601" s="77"/>
    </row>
    <row r="602" spans="1:6" s="85" customFormat="1" ht="15.75" customHeight="1">
      <c r="A602" s="169"/>
      <c r="B602" s="170"/>
      <c r="C602" s="171"/>
      <c r="D602" s="75"/>
      <c r="E602" s="76"/>
      <c r="F602" s="77"/>
    </row>
    <row r="603" spans="1:6" s="85" customFormat="1" ht="15.75" customHeight="1">
      <c r="A603" s="169"/>
      <c r="B603" s="170"/>
      <c r="C603" s="171"/>
      <c r="D603" s="75"/>
      <c r="E603" s="76"/>
      <c r="F603" s="77"/>
    </row>
    <row r="604" spans="1:6" s="85" customFormat="1" ht="15.75" customHeight="1">
      <c r="A604" s="169"/>
      <c r="B604" s="170"/>
      <c r="C604" s="171"/>
      <c r="D604" s="75"/>
      <c r="E604" s="76"/>
      <c r="F604" s="77"/>
    </row>
    <row r="605" spans="1:6" s="85" customFormat="1" ht="15.75" customHeight="1">
      <c r="A605" s="169"/>
      <c r="B605" s="170"/>
      <c r="C605" s="171"/>
      <c r="D605" s="75"/>
      <c r="E605" s="76"/>
      <c r="F605" s="77"/>
    </row>
    <row r="606" spans="1:6" s="85" customFormat="1" ht="15.75" customHeight="1">
      <c r="A606" s="169"/>
      <c r="B606" s="170"/>
      <c r="C606" s="171"/>
      <c r="D606" s="75"/>
      <c r="E606" s="76"/>
      <c r="F606" s="77"/>
    </row>
    <row r="607" spans="1:6" s="85" customFormat="1" ht="15.75" customHeight="1">
      <c r="A607" s="169"/>
      <c r="B607" s="170"/>
      <c r="C607" s="171"/>
      <c r="D607" s="75"/>
      <c r="E607" s="76"/>
      <c r="F607" s="77"/>
    </row>
    <row r="608" spans="1:6" s="85" customFormat="1" ht="15.75" customHeight="1">
      <c r="A608" s="169"/>
      <c r="B608" s="170"/>
      <c r="C608" s="171"/>
      <c r="D608" s="75"/>
      <c r="E608" s="76"/>
      <c r="F608" s="77"/>
    </row>
    <row r="609" spans="1:6" s="85" customFormat="1" ht="15.75" customHeight="1">
      <c r="A609" s="169"/>
      <c r="B609" s="170"/>
      <c r="C609" s="171"/>
      <c r="D609" s="75"/>
      <c r="E609" s="76"/>
      <c r="F609" s="77"/>
    </row>
    <row r="610" spans="1:6" s="85" customFormat="1" ht="15.75" customHeight="1">
      <c r="A610" s="169"/>
      <c r="B610" s="170"/>
      <c r="C610" s="171"/>
      <c r="D610" s="75"/>
      <c r="E610" s="76"/>
      <c r="F610" s="77"/>
    </row>
    <row r="611" spans="1:6" s="85" customFormat="1" ht="15.75" customHeight="1">
      <c r="A611" s="169"/>
      <c r="B611" s="170"/>
      <c r="C611" s="171"/>
      <c r="D611" s="75"/>
      <c r="E611" s="76"/>
      <c r="F611" s="77"/>
    </row>
    <row r="612" spans="1:6" s="85" customFormat="1" ht="15.75" customHeight="1">
      <c r="A612" s="169"/>
      <c r="B612" s="170"/>
      <c r="C612" s="171"/>
      <c r="D612" s="75"/>
      <c r="E612" s="76"/>
      <c r="F612" s="77"/>
    </row>
    <row r="613" spans="1:6" s="85" customFormat="1" ht="15.75" customHeight="1">
      <c r="A613" s="169"/>
      <c r="B613" s="170"/>
      <c r="C613" s="171"/>
      <c r="D613" s="75"/>
      <c r="E613" s="76"/>
      <c r="F613" s="77"/>
    </row>
    <row r="614" spans="1:6" s="85" customFormat="1" ht="15.75" customHeight="1">
      <c r="A614" s="169"/>
      <c r="B614" s="170"/>
      <c r="C614" s="171"/>
      <c r="D614" s="75"/>
      <c r="E614" s="76"/>
      <c r="F614" s="77"/>
    </row>
    <row r="615" spans="1:6" s="85" customFormat="1" ht="15.75" customHeight="1">
      <c r="A615" s="169"/>
      <c r="B615" s="170"/>
      <c r="C615" s="171"/>
      <c r="D615" s="75"/>
      <c r="E615" s="76"/>
      <c r="F615" s="77"/>
    </row>
    <row r="616" spans="1:6" s="85" customFormat="1" ht="15.75" customHeight="1">
      <c r="A616" s="169"/>
      <c r="B616" s="170"/>
      <c r="C616" s="171"/>
      <c r="D616" s="75"/>
      <c r="E616" s="76"/>
      <c r="F616" s="77"/>
    </row>
    <row r="617" spans="1:6" s="85" customFormat="1" ht="15.75" customHeight="1">
      <c r="A617" s="169"/>
      <c r="B617" s="170"/>
      <c r="C617" s="171"/>
      <c r="D617" s="75"/>
      <c r="E617" s="76"/>
      <c r="F617" s="77"/>
    </row>
    <row r="618" spans="1:6" s="85" customFormat="1" ht="15.75" customHeight="1">
      <c r="A618" s="169"/>
      <c r="B618" s="170"/>
      <c r="C618" s="171"/>
      <c r="D618" s="75"/>
      <c r="E618" s="76"/>
      <c r="F618" s="77"/>
    </row>
    <row r="619" spans="1:6" s="85" customFormat="1" ht="15.75" customHeight="1">
      <c r="A619" s="169"/>
      <c r="B619" s="170"/>
      <c r="C619" s="171"/>
      <c r="D619" s="75"/>
      <c r="E619" s="76"/>
      <c r="F619" s="77"/>
    </row>
    <row r="620" spans="1:6" s="85" customFormat="1" ht="15.75" customHeight="1">
      <c r="A620" s="169"/>
      <c r="B620" s="170"/>
      <c r="C620" s="171"/>
      <c r="D620" s="75"/>
      <c r="E620" s="76"/>
      <c r="F620" s="77"/>
    </row>
    <row r="621" spans="1:6" s="85" customFormat="1" ht="15.75" customHeight="1">
      <c r="A621" s="169"/>
      <c r="B621" s="170"/>
      <c r="C621" s="171"/>
      <c r="D621" s="75"/>
      <c r="E621" s="76"/>
      <c r="F621" s="77"/>
    </row>
    <row r="622" spans="1:6" s="85" customFormat="1" ht="15.75" customHeight="1">
      <c r="A622" s="169"/>
      <c r="B622" s="170"/>
      <c r="C622" s="171"/>
      <c r="D622" s="75"/>
      <c r="E622" s="76"/>
      <c r="F622" s="77"/>
    </row>
    <row r="623" spans="1:6" s="85" customFormat="1" ht="15.75" customHeight="1">
      <c r="A623" s="169"/>
      <c r="B623" s="170"/>
      <c r="C623" s="171"/>
      <c r="D623" s="75"/>
      <c r="E623" s="76"/>
      <c r="F623" s="77"/>
    </row>
    <row r="624" spans="1:6" s="85" customFormat="1" ht="15.75" customHeight="1">
      <c r="A624" s="169"/>
      <c r="B624" s="170"/>
      <c r="C624" s="171"/>
      <c r="D624" s="75"/>
      <c r="E624" s="76"/>
      <c r="F624" s="77"/>
    </row>
    <row r="625" spans="1:6" s="85" customFormat="1" ht="15.75" customHeight="1">
      <c r="A625" s="169"/>
      <c r="B625" s="170"/>
      <c r="C625" s="171"/>
      <c r="D625" s="75"/>
      <c r="E625" s="76"/>
      <c r="F625" s="77"/>
    </row>
    <row r="626" spans="1:6" s="85" customFormat="1" ht="15.75" customHeight="1">
      <c r="A626" s="169"/>
      <c r="B626" s="170"/>
      <c r="C626" s="171"/>
      <c r="D626" s="75"/>
      <c r="E626" s="76"/>
      <c r="F626" s="77"/>
    </row>
    <row r="627" spans="1:6" s="85" customFormat="1" ht="15.75" customHeight="1">
      <c r="A627" s="169"/>
      <c r="B627" s="170"/>
      <c r="C627" s="171"/>
      <c r="D627" s="75"/>
      <c r="E627" s="76"/>
      <c r="F627" s="77"/>
    </row>
    <row r="628" spans="1:6" s="85" customFormat="1" ht="15.75" customHeight="1">
      <c r="A628" s="169"/>
      <c r="B628" s="170"/>
      <c r="C628" s="171"/>
      <c r="D628" s="75"/>
      <c r="E628" s="76"/>
      <c r="F628" s="77"/>
    </row>
    <row r="629" spans="1:6" s="85" customFormat="1" ht="15.75" customHeight="1">
      <c r="A629" s="169"/>
      <c r="B629" s="170"/>
      <c r="C629" s="171"/>
      <c r="D629" s="75"/>
      <c r="E629" s="76"/>
      <c r="F629" s="77"/>
    </row>
    <row r="630" spans="1:6" s="85" customFormat="1" ht="15.75" customHeight="1">
      <c r="A630" s="169"/>
      <c r="B630" s="170"/>
      <c r="C630" s="171"/>
      <c r="D630" s="75"/>
      <c r="E630" s="76"/>
      <c r="F630" s="77"/>
    </row>
    <row r="631" spans="1:6" s="85" customFormat="1" ht="15.75" customHeight="1">
      <c r="A631" s="169"/>
      <c r="B631" s="170"/>
      <c r="C631" s="171"/>
      <c r="D631" s="75"/>
      <c r="E631" s="76"/>
      <c r="F631" s="77"/>
    </row>
    <row r="632" spans="1:6" s="85" customFormat="1" ht="15.75" customHeight="1">
      <c r="A632" s="169"/>
      <c r="B632" s="170"/>
      <c r="C632" s="171"/>
      <c r="D632" s="75"/>
      <c r="E632" s="76"/>
      <c r="F632" s="77"/>
    </row>
    <row r="633" spans="1:6" s="85" customFormat="1" ht="15.75" customHeight="1">
      <c r="A633" s="169"/>
      <c r="B633" s="170"/>
      <c r="C633" s="171"/>
      <c r="D633" s="75"/>
      <c r="E633" s="76"/>
      <c r="F633" s="77"/>
    </row>
    <row r="634" spans="1:6" s="85" customFormat="1" ht="15.75" customHeight="1">
      <c r="A634" s="169"/>
      <c r="B634" s="170"/>
      <c r="C634" s="171"/>
      <c r="D634" s="75"/>
      <c r="E634" s="76"/>
      <c r="F634" s="77"/>
    </row>
    <row r="635" spans="1:6" s="85" customFormat="1" ht="15.75" customHeight="1">
      <c r="A635" s="169"/>
      <c r="B635" s="170"/>
      <c r="C635" s="171"/>
      <c r="D635" s="75"/>
      <c r="E635" s="76"/>
      <c r="F635" s="77"/>
    </row>
    <row r="636" spans="1:6" s="85" customFormat="1" ht="15.75" customHeight="1">
      <c r="A636" s="169"/>
      <c r="B636" s="170"/>
      <c r="C636" s="171"/>
      <c r="D636" s="75"/>
      <c r="E636" s="76"/>
      <c r="F636" s="77"/>
    </row>
    <row r="637" spans="1:6" s="85" customFormat="1" ht="15.75" customHeight="1">
      <c r="A637" s="169"/>
      <c r="B637" s="170"/>
      <c r="C637" s="171"/>
      <c r="D637" s="75"/>
      <c r="E637" s="76"/>
      <c r="F637" s="77"/>
    </row>
    <row r="638" spans="1:6" s="85" customFormat="1" ht="15.75" customHeight="1">
      <c r="A638" s="169"/>
      <c r="B638" s="170"/>
      <c r="C638" s="171"/>
      <c r="D638" s="75"/>
      <c r="E638" s="76"/>
      <c r="F638" s="77"/>
    </row>
    <row r="639" spans="1:6" s="85" customFormat="1" ht="15.75" customHeight="1">
      <c r="A639" s="169"/>
      <c r="B639" s="170"/>
      <c r="C639" s="171"/>
      <c r="D639" s="75"/>
      <c r="E639" s="76"/>
      <c r="F639" s="77"/>
    </row>
    <row r="640" spans="1:6" s="85" customFormat="1" ht="15.75" customHeight="1">
      <c r="A640" s="169"/>
      <c r="B640" s="170"/>
      <c r="C640" s="171"/>
      <c r="D640" s="75"/>
      <c r="E640" s="76"/>
      <c r="F640" s="77"/>
    </row>
    <row r="641" spans="1:6" s="85" customFormat="1" ht="15.75" customHeight="1">
      <c r="A641" s="169"/>
      <c r="B641" s="170"/>
      <c r="C641" s="171"/>
      <c r="D641" s="75"/>
      <c r="E641" s="76"/>
      <c r="F641" s="77"/>
    </row>
    <row r="642" spans="1:6" s="85" customFormat="1" ht="15.75" customHeight="1">
      <c r="A642" s="169"/>
      <c r="B642" s="170"/>
      <c r="C642" s="171"/>
      <c r="D642" s="75"/>
      <c r="E642" s="76"/>
      <c r="F642" s="77"/>
    </row>
    <row r="643" spans="1:6" s="85" customFormat="1" ht="15.75" customHeight="1">
      <c r="A643" s="169"/>
      <c r="B643" s="170"/>
      <c r="C643" s="171"/>
      <c r="D643" s="75"/>
      <c r="E643" s="76"/>
      <c r="F643" s="77"/>
    </row>
    <row r="644" spans="1:6" s="85" customFormat="1" ht="15.75" customHeight="1">
      <c r="A644" s="169"/>
      <c r="B644" s="170"/>
      <c r="C644" s="171"/>
      <c r="D644" s="75"/>
      <c r="E644" s="76"/>
      <c r="F644" s="77"/>
    </row>
    <row r="645" spans="1:6" s="85" customFormat="1" ht="15.75" customHeight="1">
      <c r="A645" s="169"/>
      <c r="B645" s="170"/>
      <c r="C645" s="171"/>
      <c r="D645" s="75"/>
      <c r="E645" s="76"/>
      <c r="F645" s="77"/>
    </row>
    <row r="646" spans="1:6" s="85" customFormat="1" ht="15.75" customHeight="1">
      <c r="A646" s="169"/>
      <c r="B646" s="170"/>
      <c r="C646" s="171"/>
      <c r="D646" s="75"/>
      <c r="E646" s="76"/>
      <c r="F646" s="77"/>
    </row>
    <row r="647" spans="1:6" s="85" customFormat="1" ht="15.75" customHeight="1">
      <c r="A647" s="169"/>
      <c r="B647" s="170"/>
      <c r="C647" s="171"/>
      <c r="D647" s="75"/>
      <c r="E647" s="76"/>
      <c r="F647" s="77"/>
    </row>
    <row r="648" spans="1:6" s="85" customFormat="1" ht="15.75" customHeight="1">
      <c r="A648" s="169"/>
      <c r="B648" s="170"/>
      <c r="C648" s="171"/>
      <c r="D648" s="75"/>
      <c r="E648" s="76"/>
      <c r="F648" s="77"/>
    </row>
    <row r="649" spans="1:6" s="85" customFormat="1" ht="15.75" customHeight="1">
      <c r="A649" s="169"/>
      <c r="B649" s="170"/>
      <c r="C649" s="171"/>
      <c r="D649" s="75"/>
      <c r="E649" s="76"/>
      <c r="F649" s="77"/>
    </row>
    <row r="650" spans="1:6" s="85" customFormat="1" ht="15.75" customHeight="1">
      <c r="A650" s="169"/>
      <c r="B650" s="170"/>
      <c r="C650" s="171"/>
      <c r="D650" s="75"/>
      <c r="E650" s="76"/>
      <c r="F650" s="77"/>
    </row>
    <row r="651" spans="1:6" s="85" customFormat="1" ht="15.75" customHeight="1">
      <c r="A651" s="169"/>
      <c r="B651" s="170"/>
      <c r="C651" s="171"/>
      <c r="D651" s="75"/>
      <c r="E651" s="76"/>
      <c r="F651" s="77"/>
    </row>
    <row r="652" spans="1:6" s="85" customFormat="1" ht="15.75" customHeight="1">
      <c r="A652" s="169"/>
      <c r="B652" s="170"/>
      <c r="C652" s="171"/>
      <c r="D652" s="75"/>
      <c r="E652" s="76"/>
      <c r="F652" s="77"/>
    </row>
    <row r="653" spans="1:6" s="85" customFormat="1" ht="15.75" customHeight="1">
      <c r="A653" s="169"/>
      <c r="B653" s="170"/>
      <c r="C653" s="171"/>
      <c r="D653" s="75"/>
      <c r="E653" s="76"/>
      <c r="F653" s="77"/>
    </row>
    <row r="654" spans="1:6" s="85" customFormat="1" ht="15.75" customHeight="1">
      <c r="A654" s="169"/>
      <c r="B654" s="170"/>
      <c r="C654" s="171"/>
      <c r="D654" s="75"/>
      <c r="E654" s="76"/>
      <c r="F654" s="77"/>
    </row>
    <row r="655" spans="1:6" s="85" customFormat="1" ht="15.75" customHeight="1">
      <c r="A655" s="169"/>
      <c r="B655" s="170"/>
      <c r="C655" s="171"/>
      <c r="D655" s="75"/>
      <c r="E655" s="76"/>
      <c r="F655" s="77"/>
    </row>
    <row r="656" spans="1:6" s="85" customFormat="1" ht="15.75" customHeight="1">
      <c r="A656" s="169"/>
      <c r="B656" s="170"/>
      <c r="C656" s="171"/>
      <c r="D656" s="75"/>
      <c r="E656" s="76"/>
      <c r="F656" s="77"/>
    </row>
    <row r="657" spans="1:6" s="85" customFormat="1" ht="15.75" customHeight="1">
      <c r="A657" s="169"/>
      <c r="B657" s="170"/>
      <c r="C657" s="171"/>
      <c r="D657" s="75"/>
      <c r="E657" s="76"/>
      <c r="F657" s="77"/>
    </row>
    <row r="658" spans="1:6" s="85" customFormat="1" ht="15.75" customHeight="1">
      <c r="A658" s="169"/>
      <c r="B658" s="170"/>
      <c r="C658" s="171"/>
      <c r="D658" s="75"/>
      <c r="E658" s="76"/>
      <c r="F658" s="77"/>
    </row>
    <row r="659" spans="1:6" s="85" customFormat="1" ht="15.75" customHeight="1">
      <c r="A659" s="169"/>
      <c r="B659" s="170"/>
      <c r="C659" s="171"/>
      <c r="D659" s="75"/>
      <c r="E659" s="76"/>
      <c r="F659" s="77"/>
    </row>
    <row r="660" spans="1:6" s="85" customFormat="1" ht="15.75" customHeight="1">
      <c r="A660" s="169"/>
      <c r="B660" s="170"/>
      <c r="C660" s="171"/>
      <c r="D660" s="75"/>
      <c r="E660" s="76"/>
      <c r="F660" s="77"/>
    </row>
    <row r="661" spans="1:6" s="85" customFormat="1" ht="15.75" customHeight="1">
      <c r="A661" s="169"/>
      <c r="B661" s="170"/>
      <c r="C661" s="171"/>
      <c r="D661" s="75"/>
      <c r="E661" s="76"/>
      <c r="F661" s="77"/>
    </row>
    <row r="662" spans="1:6" s="85" customFormat="1" ht="15.75" customHeight="1">
      <c r="A662" s="169"/>
      <c r="B662" s="170"/>
      <c r="C662" s="171"/>
      <c r="D662" s="75"/>
      <c r="E662" s="76"/>
      <c r="F662" s="77"/>
    </row>
    <row r="663" spans="1:6" s="85" customFormat="1" ht="15.75" customHeight="1">
      <c r="A663" s="169"/>
      <c r="B663" s="170"/>
      <c r="C663" s="171"/>
      <c r="D663" s="75"/>
      <c r="E663" s="76"/>
      <c r="F663" s="77"/>
    </row>
    <row r="664" spans="1:6" s="85" customFormat="1" ht="15.75" customHeight="1">
      <c r="A664" s="169"/>
      <c r="B664" s="170"/>
      <c r="C664" s="171"/>
      <c r="D664" s="75"/>
      <c r="E664" s="76"/>
      <c r="F664" s="77"/>
    </row>
    <row r="665" spans="1:6" s="85" customFormat="1" ht="15.75" customHeight="1">
      <c r="A665" s="169"/>
      <c r="B665" s="170"/>
      <c r="C665" s="171"/>
      <c r="D665" s="75"/>
      <c r="E665" s="76"/>
      <c r="F665" s="77"/>
    </row>
    <row r="666" spans="1:6" s="85" customFormat="1" ht="15.75" customHeight="1">
      <c r="A666" s="169"/>
      <c r="B666" s="170"/>
      <c r="C666" s="171"/>
      <c r="D666" s="75"/>
      <c r="E666" s="76"/>
      <c r="F666" s="77"/>
    </row>
    <row r="667" spans="1:6" s="85" customFormat="1" ht="15.75" customHeight="1">
      <c r="A667" s="169"/>
      <c r="B667" s="170"/>
      <c r="C667" s="171"/>
      <c r="D667" s="75"/>
      <c r="E667" s="76"/>
      <c r="F667" s="77"/>
    </row>
    <row r="668" spans="1:6" s="85" customFormat="1" ht="15.75" customHeight="1">
      <c r="A668" s="169"/>
      <c r="B668" s="170"/>
      <c r="C668" s="171"/>
      <c r="D668" s="75"/>
      <c r="E668" s="76"/>
      <c r="F668" s="77"/>
    </row>
    <row r="669" spans="1:6" s="85" customFormat="1" ht="15.75" customHeight="1">
      <c r="A669" s="169"/>
      <c r="B669" s="170"/>
      <c r="C669" s="171"/>
      <c r="D669" s="75"/>
      <c r="E669" s="76"/>
      <c r="F669" s="77"/>
    </row>
    <row r="670" spans="1:6" s="85" customFormat="1" ht="15.75" customHeight="1">
      <c r="A670" s="169"/>
      <c r="B670" s="170"/>
      <c r="C670" s="171"/>
      <c r="D670" s="75"/>
      <c r="E670" s="76"/>
      <c r="F670" s="77"/>
    </row>
    <row r="671" spans="1:6" s="85" customFormat="1" ht="15.75" customHeight="1">
      <c r="A671" s="169"/>
      <c r="B671" s="170"/>
      <c r="C671" s="171"/>
      <c r="D671" s="75"/>
      <c r="E671" s="76"/>
      <c r="F671" s="77"/>
    </row>
    <row r="672" spans="1:6" s="85" customFormat="1" ht="15.75" customHeight="1">
      <c r="A672" s="169"/>
      <c r="B672" s="170"/>
      <c r="C672" s="171"/>
      <c r="D672" s="75"/>
      <c r="E672" s="76"/>
      <c r="F672" s="77"/>
    </row>
    <row r="673" spans="1:6" s="85" customFormat="1" ht="15.75" customHeight="1">
      <c r="A673" s="169"/>
      <c r="B673" s="170"/>
      <c r="C673" s="171"/>
      <c r="D673" s="75"/>
      <c r="E673" s="76"/>
      <c r="F673" s="77"/>
    </row>
    <row r="674" spans="1:6" s="85" customFormat="1" ht="15.75" customHeight="1">
      <c r="A674" s="169"/>
      <c r="B674" s="170"/>
      <c r="C674" s="171"/>
      <c r="D674" s="75"/>
      <c r="E674" s="76"/>
      <c r="F674" s="77"/>
    </row>
    <row r="675" spans="1:6" s="85" customFormat="1" ht="15.75" customHeight="1">
      <c r="A675" s="169"/>
      <c r="B675" s="170"/>
      <c r="C675" s="171"/>
      <c r="D675" s="75"/>
      <c r="E675" s="76"/>
      <c r="F675" s="77"/>
    </row>
    <row r="676" spans="1:6" s="85" customFormat="1" ht="15.75" customHeight="1">
      <c r="A676" s="169"/>
      <c r="B676" s="170"/>
      <c r="C676" s="171"/>
      <c r="D676" s="75"/>
      <c r="E676" s="76"/>
      <c r="F676" s="77"/>
    </row>
    <row r="677" spans="1:6" s="85" customFormat="1" ht="15.75" customHeight="1">
      <c r="A677" s="169"/>
      <c r="B677" s="170"/>
      <c r="C677" s="171"/>
      <c r="D677" s="75"/>
      <c r="E677" s="76"/>
      <c r="F677" s="77"/>
    </row>
    <row r="678" spans="1:6" s="85" customFormat="1" ht="15.75" customHeight="1">
      <c r="A678" s="169"/>
      <c r="B678" s="170"/>
      <c r="C678" s="171"/>
      <c r="D678" s="75"/>
      <c r="E678" s="76"/>
      <c r="F678" s="77"/>
    </row>
    <row r="679" spans="1:6" s="85" customFormat="1" ht="15.75" customHeight="1">
      <c r="A679" s="169"/>
      <c r="B679" s="170"/>
      <c r="C679" s="171"/>
      <c r="D679" s="75"/>
      <c r="E679" s="76"/>
      <c r="F679" s="77"/>
    </row>
    <row r="680" spans="1:6" s="85" customFormat="1" ht="15.75" customHeight="1">
      <c r="A680" s="169"/>
      <c r="B680" s="170"/>
      <c r="C680" s="171"/>
      <c r="D680" s="75"/>
      <c r="E680" s="76"/>
      <c r="F680" s="77"/>
    </row>
    <row r="681" spans="1:6" s="85" customFormat="1" ht="15.75" customHeight="1">
      <c r="A681" s="169"/>
      <c r="B681" s="170"/>
      <c r="C681" s="171"/>
      <c r="D681" s="75"/>
      <c r="E681" s="76"/>
      <c r="F681" s="77"/>
    </row>
    <row r="682" spans="1:6" s="85" customFormat="1" ht="15.75" customHeight="1">
      <c r="A682" s="169"/>
      <c r="B682" s="170"/>
      <c r="C682" s="171"/>
      <c r="D682" s="75"/>
      <c r="E682" s="76"/>
      <c r="F682" s="77"/>
    </row>
    <row r="683" spans="1:6" s="85" customFormat="1" ht="15.75" customHeight="1">
      <c r="A683" s="169"/>
      <c r="B683" s="170"/>
      <c r="C683" s="171"/>
      <c r="D683" s="75"/>
      <c r="E683" s="76"/>
      <c r="F683" s="77"/>
    </row>
    <row r="684" spans="1:6" s="85" customFormat="1" ht="15.75" customHeight="1">
      <c r="A684" s="169"/>
      <c r="B684" s="170"/>
      <c r="C684" s="171"/>
      <c r="D684" s="75"/>
      <c r="E684" s="76"/>
      <c r="F684" s="77"/>
    </row>
    <row r="685" spans="1:6" s="85" customFormat="1" ht="15.75" customHeight="1">
      <c r="A685" s="169"/>
      <c r="B685" s="170"/>
      <c r="C685" s="171"/>
      <c r="D685" s="75"/>
      <c r="E685" s="76"/>
      <c r="F685" s="77"/>
    </row>
    <row r="686" spans="1:6" s="85" customFormat="1" ht="15.75" customHeight="1">
      <c r="A686" s="169"/>
      <c r="B686" s="170"/>
      <c r="C686" s="171"/>
      <c r="D686" s="75"/>
      <c r="E686" s="76"/>
      <c r="F686" s="77"/>
    </row>
    <row r="687" spans="1:6" s="85" customFormat="1" ht="15.75" customHeight="1">
      <c r="A687" s="169"/>
      <c r="B687" s="170"/>
      <c r="C687" s="171"/>
      <c r="D687" s="75"/>
      <c r="E687" s="76"/>
      <c r="F687" s="77"/>
    </row>
    <row r="688" spans="1:6" s="85" customFormat="1" ht="15.75" customHeight="1">
      <c r="A688" s="169"/>
      <c r="B688" s="170"/>
      <c r="C688" s="171"/>
      <c r="D688" s="75"/>
      <c r="E688" s="76"/>
      <c r="F688" s="77"/>
    </row>
    <row r="689" spans="1:6" s="85" customFormat="1" ht="15.75" customHeight="1">
      <c r="A689" s="169"/>
      <c r="B689" s="170"/>
      <c r="C689" s="171"/>
      <c r="D689" s="75"/>
      <c r="E689" s="76"/>
      <c r="F689" s="77"/>
    </row>
    <row r="690" spans="1:6" s="85" customFormat="1" ht="15.75" customHeight="1">
      <c r="A690" s="169"/>
      <c r="B690" s="170"/>
      <c r="C690" s="171"/>
      <c r="D690" s="75"/>
      <c r="E690" s="76"/>
      <c r="F690" s="77"/>
    </row>
    <row r="691" spans="1:6" s="85" customFormat="1" ht="15.75" customHeight="1">
      <c r="A691" s="169"/>
      <c r="B691" s="170"/>
      <c r="C691" s="171"/>
      <c r="D691" s="75"/>
      <c r="E691" s="76"/>
      <c r="F691" s="77"/>
    </row>
    <row r="692" spans="1:6" s="85" customFormat="1" ht="15.75" customHeight="1">
      <c r="A692" s="169"/>
      <c r="B692" s="170"/>
      <c r="C692" s="171"/>
      <c r="D692" s="75"/>
      <c r="E692" s="76"/>
      <c r="F692" s="77"/>
    </row>
    <row r="693" spans="1:6" s="85" customFormat="1" ht="15.75" customHeight="1">
      <c r="A693" s="169"/>
      <c r="B693" s="170"/>
      <c r="C693" s="171"/>
      <c r="D693" s="75"/>
      <c r="E693" s="76"/>
      <c r="F693" s="77"/>
    </row>
    <row r="694" spans="1:6" s="85" customFormat="1" ht="15.75" customHeight="1">
      <c r="A694" s="169"/>
      <c r="B694" s="170"/>
      <c r="C694" s="171"/>
      <c r="D694" s="75"/>
      <c r="E694" s="76"/>
      <c r="F694" s="77"/>
    </row>
    <row r="695" spans="1:6" s="85" customFormat="1" ht="15.75" customHeight="1">
      <c r="A695" s="169"/>
      <c r="B695" s="170"/>
      <c r="C695" s="171"/>
      <c r="D695" s="75"/>
      <c r="E695" s="76"/>
      <c r="F695" s="77"/>
    </row>
    <row r="696" spans="1:6" s="85" customFormat="1" ht="15.75" customHeight="1">
      <c r="A696" s="169"/>
      <c r="B696" s="170"/>
      <c r="C696" s="171"/>
      <c r="D696" s="75"/>
      <c r="E696" s="76"/>
      <c r="F696" s="77"/>
    </row>
    <row r="697" spans="1:6" s="85" customFormat="1" ht="15.75" customHeight="1">
      <c r="A697" s="169"/>
      <c r="B697" s="170"/>
      <c r="C697" s="171"/>
      <c r="D697" s="75"/>
      <c r="E697" s="76"/>
      <c r="F697" s="77"/>
    </row>
    <row r="698" spans="1:6" s="85" customFormat="1" ht="15.75" customHeight="1">
      <c r="A698" s="169"/>
      <c r="B698" s="170"/>
      <c r="C698" s="171"/>
      <c r="D698" s="75"/>
      <c r="E698" s="76"/>
      <c r="F698" s="77"/>
    </row>
    <row r="699" spans="1:6" s="85" customFormat="1" ht="15.75" customHeight="1">
      <c r="A699" s="169"/>
      <c r="B699" s="170"/>
      <c r="C699" s="171"/>
      <c r="D699" s="75"/>
      <c r="E699" s="76"/>
      <c r="F699" s="77"/>
    </row>
    <row r="700" spans="1:6" s="85" customFormat="1" ht="15.75" customHeight="1">
      <c r="A700" s="169"/>
      <c r="B700" s="170"/>
      <c r="C700" s="171"/>
      <c r="D700" s="75"/>
      <c r="E700" s="76"/>
      <c r="F700" s="77"/>
    </row>
    <row r="701" spans="1:6" s="85" customFormat="1" ht="15.75" customHeight="1">
      <c r="A701" s="169"/>
      <c r="B701" s="170"/>
      <c r="C701" s="171"/>
      <c r="D701" s="75"/>
      <c r="E701" s="76"/>
      <c r="F701" s="77"/>
    </row>
    <row r="702" spans="1:6" s="85" customFormat="1" ht="15.75" customHeight="1">
      <c r="A702" s="169"/>
      <c r="B702" s="170"/>
      <c r="C702" s="171"/>
      <c r="D702" s="75"/>
      <c r="E702" s="76"/>
      <c r="F702" s="77"/>
    </row>
    <row r="703" spans="1:6" s="85" customFormat="1" ht="15.75" customHeight="1">
      <c r="A703" s="169"/>
      <c r="B703" s="170"/>
      <c r="C703" s="171"/>
      <c r="D703" s="75"/>
      <c r="E703" s="76"/>
      <c r="F703" s="77"/>
    </row>
    <row r="704" spans="1:6" s="85" customFormat="1" ht="15.75" customHeight="1">
      <c r="A704" s="169"/>
      <c r="B704" s="170"/>
      <c r="C704" s="171"/>
      <c r="D704" s="75"/>
      <c r="E704" s="76"/>
      <c r="F704" s="77"/>
    </row>
    <row r="705" spans="1:6" s="85" customFormat="1" ht="15.75" customHeight="1">
      <c r="A705" s="169"/>
      <c r="B705" s="170"/>
      <c r="C705" s="171"/>
      <c r="D705" s="75"/>
      <c r="E705" s="76"/>
      <c r="F705" s="77"/>
    </row>
    <row r="706" spans="1:6" s="85" customFormat="1" ht="15.75" customHeight="1">
      <c r="A706" s="169"/>
      <c r="B706" s="170"/>
      <c r="C706" s="171"/>
      <c r="D706" s="75"/>
      <c r="E706" s="76"/>
      <c r="F706" s="77"/>
    </row>
    <row r="707" spans="1:6" s="85" customFormat="1" ht="15.75" customHeight="1">
      <c r="A707" s="169"/>
      <c r="B707" s="170"/>
      <c r="C707" s="171"/>
      <c r="D707" s="75"/>
      <c r="E707" s="76"/>
      <c r="F707" s="77"/>
    </row>
    <row r="708" spans="1:6" s="85" customFormat="1" ht="15.75" customHeight="1">
      <c r="A708" s="169"/>
      <c r="B708" s="170"/>
      <c r="C708" s="171"/>
      <c r="D708" s="75"/>
      <c r="E708" s="76"/>
      <c r="F708" s="77"/>
    </row>
    <row r="709" spans="1:6" s="85" customFormat="1" ht="15.75" customHeight="1">
      <c r="A709" s="169"/>
      <c r="B709" s="170"/>
      <c r="C709" s="171"/>
      <c r="D709" s="75"/>
      <c r="E709" s="76"/>
      <c r="F709" s="77"/>
    </row>
    <row r="710" spans="1:6" s="85" customFormat="1" ht="15.75" customHeight="1">
      <c r="A710" s="169"/>
      <c r="B710" s="170"/>
      <c r="C710" s="171"/>
      <c r="D710" s="75"/>
      <c r="E710" s="76"/>
      <c r="F710" s="77"/>
    </row>
    <row r="711" spans="1:6" s="85" customFormat="1" ht="15.75" customHeight="1">
      <c r="A711" s="169"/>
      <c r="B711" s="170"/>
      <c r="C711" s="171"/>
      <c r="D711" s="75"/>
      <c r="E711" s="76"/>
      <c r="F711" s="77"/>
    </row>
    <row r="712" spans="1:6" s="85" customFormat="1" ht="15.75" customHeight="1">
      <c r="A712" s="169"/>
      <c r="B712" s="170"/>
      <c r="C712" s="171"/>
      <c r="D712" s="75"/>
      <c r="E712" s="76"/>
      <c r="F712" s="77"/>
    </row>
    <row r="713" spans="1:6" s="85" customFormat="1" ht="15.75" customHeight="1">
      <c r="A713" s="169"/>
      <c r="B713" s="170"/>
      <c r="C713" s="171"/>
      <c r="D713" s="75"/>
      <c r="E713" s="76"/>
      <c r="F713" s="77"/>
    </row>
    <row r="714" spans="1:6" s="85" customFormat="1" ht="15.75" customHeight="1">
      <c r="A714" s="169"/>
      <c r="B714" s="170"/>
      <c r="C714" s="171"/>
      <c r="D714" s="75"/>
      <c r="E714" s="76"/>
      <c r="F714" s="77"/>
    </row>
    <row r="715" spans="1:6" s="85" customFormat="1" ht="15.75" customHeight="1">
      <c r="A715" s="169"/>
      <c r="B715" s="170"/>
      <c r="C715" s="171"/>
      <c r="D715" s="75"/>
      <c r="E715" s="76"/>
      <c r="F715" s="77"/>
    </row>
    <row r="716" spans="1:6" s="85" customFormat="1" ht="15.75" customHeight="1">
      <c r="A716" s="169"/>
      <c r="B716" s="170"/>
      <c r="C716" s="171"/>
      <c r="D716" s="75"/>
      <c r="E716" s="76"/>
      <c r="F716" s="77"/>
    </row>
    <row r="717" spans="1:6" s="85" customFormat="1" ht="15.75" customHeight="1">
      <c r="A717" s="169"/>
      <c r="B717" s="170"/>
      <c r="C717" s="171"/>
      <c r="D717" s="75"/>
      <c r="E717" s="76"/>
      <c r="F717" s="77"/>
    </row>
    <row r="718" spans="1:6" s="85" customFormat="1" ht="15.75" customHeight="1">
      <c r="A718" s="169"/>
      <c r="B718" s="170"/>
      <c r="C718" s="171"/>
      <c r="D718" s="75"/>
      <c r="E718" s="76"/>
      <c r="F718" s="77"/>
    </row>
    <row r="719" spans="1:6" s="85" customFormat="1" ht="15.75" customHeight="1">
      <c r="A719" s="169"/>
      <c r="B719" s="170"/>
      <c r="C719" s="171"/>
      <c r="D719" s="75"/>
      <c r="E719" s="76"/>
      <c r="F719" s="77"/>
    </row>
    <row r="720" spans="1:6" s="85" customFormat="1" ht="15.75" customHeight="1">
      <c r="A720" s="169"/>
      <c r="B720" s="170"/>
      <c r="C720" s="171"/>
      <c r="D720" s="75"/>
      <c r="E720" s="76"/>
      <c r="F720" s="77"/>
    </row>
    <row r="721" spans="1:6" s="85" customFormat="1" ht="15.75" customHeight="1">
      <c r="A721" s="169"/>
      <c r="B721" s="170"/>
      <c r="C721" s="171"/>
      <c r="D721" s="75"/>
      <c r="E721" s="76"/>
      <c r="F721" s="77"/>
    </row>
    <row r="722" spans="1:6" s="85" customFormat="1" ht="15.75" customHeight="1">
      <c r="A722" s="169"/>
      <c r="B722" s="170"/>
      <c r="C722" s="171"/>
      <c r="D722" s="75"/>
      <c r="E722" s="76"/>
      <c r="F722" s="77"/>
    </row>
    <row r="723" spans="1:6" s="85" customFormat="1" ht="15.75" customHeight="1">
      <c r="A723" s="169"/>
      <c r="B723" s="170"/>
      <c r="C723" s="171"/>
      <c r="D723" s="75"/>
      <c r="E723" s="76"/>
      <c r="F723" s="77"/>
    </row>
    <row r="724" spans="1:6" s="85" customFormat="1" ht="15.75" customHeight="1">
      <c r="A724" s="169"/>
      <c r="B724" s="170"/>
      <c r="C724" s="171"/>
      <c r="D724" s="75"/>
      <c r="E724" s="76"/>
      <c r="F724" s="77"/>
    </row>
    <row r="725" spans="1:6" s="85" customFormat="1" ht="15.75" customHeight="1">
      <c r="A725" s="169"/>
      <c r="B725" s="170"/>
      <c r="C725" s="171"/>
      <c r="D725" s="75"/>
      <c r="E725" s="76"/>
      <c r="F725" s="77"/>
    </row>
    <row r="726" spans="1:6" s="85" customFormat="1" ht="15.75" customHeight="1">
      <c r="A726" s="169"/>
      <c r="B726" s="170"/>
      <c r="C726" s="171"/>
      <c r="D726" s="75"/>
      <c r="E726" s="76"/>
      <c r="F726" s="77"/>
    </row>
    <row r="727" spans="1:6" s="85" customFormat="1" ht="15.75" customHeight="1">
      <c r="A727" s="169"/>
      <c r="B727" s="170"/>
      <c r="C727" s="171"/>
      <c r="D727" s="75"/>
      <c r="E727" s="76"/>
      <c r="F727" s="77"/>
    </row>
    <row r="728" spans="1:6" s="85" customFormat="1" ht="15.75" customHeight="1">
      <c r="A728" s="169"/>
      <c r="B728" s="170"/>
      <c r="C728" s="171"/>
      <c r="D728" s="75"/>
      <c r="E728" s="76"/>
      <c r="F728" s="77"/>
    </row>
    <row r="729" spans="1:6" s="85" customFormat="1" ht="15.75" customHeight="1">
      <c r="A729" s="169"/>
      <c r="B729" s="170"/>
      <c r="C729" s="171"/>
      <c r="D729" s="75"/>
      <c r="E729" s="76"/>
      <c r="F729" s="77"/>
    </row>
    <row r="730" spans="1:6" s="85" customFormat="1" ht="15.75" customHeight="1">
      <c r="A730" s="169"/>
      <c r="B730" s="170"/>
      <c r="C730" s="171"/>
      <c r="D730" s="75"/>
      <c r="E730" s="76"/>
      <c r="F730" s="77"/>
    </row>
    <row r="731" spans="1:6" s="85" customFormat="1" ht="15.75" customHeight="1">
      <c r="A731" s="169"/>
      <c r="B731" s="170"/>
      <c r="C731" s="171"/>
      <c r="D731" s="75"/>
      <c r="E731" s="76"/>
      <c r="F731" s="77"/>
    </row>
    <row r="732" spans="1:6" s="85" customFormat="1" ht="15.75" customHeight="1">
      <c r="A732" s="169"/>
      <c r="B732" s="170"/>
      <c r="C732" s="171"/>
      <c r="D732" s="75"/>
      <c r="E732" s="76"/>
      <c r="F732" s="77"/>
    </row>
    <row r="733" spans="1:6" s="85" customFormat="1" ht="15.75" customHeight="1">
      <c r="A733" s="169"/>
      <c r="B733" s="170"/>
      <c r="C733" s="171"/>
      <c r="D733" s="75"/>
      <c r="E733" s="76"/>
      <c r="F733" s="77"/>
    </row>
    <row r="734" spans="1:6" s="85" customFormat="1" ht="15.75" customHeight="1">
      <c r="A734" s="169"/>
      <c r="B734" s="170"/>
      <c r="C734" s="171"/>
      <c r="D734" s="75"/>
      <c r="E734" s="76"/>
      <c r="F734" s="77"/>
    </row>
    <row r="735" spans="1:6" s="85" customFormat="1" ht="15.75" customHeight="1">
      <c r="A735" s="169"/>
      <c r="B735" s="170"/>
      <c r="C735" s="171"/>
      <c r="D735" s="75"/>
      <c r="E735" s="76"/>
      <c r="F735" s="77"/>
    </row>
    <row r="736" spans="1:6" s="85" customFormat="1" ht="15.75" customHeight="1">
      <c r="A736" s="169"/>
      <c r="B736" s="170"/>
      <c r="C736" s="171"/>
      <c r="D736" s="75"/>
      <c r="E736" s="76"/>
      <c r="F736" s="77"/>
    </row>
    <row r="737" spans="1:6" s="85" customFormat="1" ht="15.75" customHeight="1">
      <c r="A737" s="169"/>
      <c r="B737" s="170"/>
      <c r="C737" s="171"/>
      <c r="D737" s="75"/>
      <c r="E737" s="76"/>
      <c r="F737" s="77"/>
    </row>
    <row r="738" spans="1:6" s="85" customFormat="1" ht="15.75" customHeight="1">
      <c r="A738" s="169"/>
      <c r="B738" s="170"/>
      <c r="C738" s="171"/>
      <c r="D738" s="75"/>
      <c r="E738" s="76"/>
      <c r="F738" s="77"/>
    </row>
    <row r="739" spans="1:6" s="85" customFormat="1" ht="15.75" customHeight="1">
      <c r="A739" s="169"/>
      <c r="B739" s="170"/>
      <c r="C739" s="171"/>
      <c r="D739" s="75"/>
      <c r="E739" s="76"/>
      <c r="F739" s="77"/>
    </row>
    <row r="740" spans="1:6" s="85" customFormat="1" ht="15.75" customHeight="1">
      <c r="A740" s="169"/>
      <c r="B740" s="170"/>
      <c r="C740" s="171"/>
      <c r="D740" s="75"/>
      <c r="E740" s="76"/>
      <c r="F740" s="77"/>
    </row>
    <row r="741" spans="1:6" s="85" customFormat="1" ht="15.75" customHeight="1">
      <c r="A741" s="169"/>
      <c r="B741" s="170"/>
      <c r="C741" s="171"/>
      <c r="D741" s="75"/>
      <c r="E741" s="76"/>
      <c r="F741" s="77"/>
    </row>
    <row r="742" spans="1:6" s="85" customFormat="1" ht="15.75" customHeight="1">
      <c r="A742" s="169"/>
      <c r="B742" s="170"/>
      <c r="C742" s="171"/>
      <c r="D742" s="75"/>
      <c r="E742" s="76"/>
      <c r="F742" s="77"/>
    </row>
    <row r="743" spans="1:6" s="85" customFormat="1" ht="15.75" customHeight="1">
      <c r="A743" s="169"/>
      <c r="B743" s="170"/>
      <c r="C743" s="171"/>
      <c r="D743" s="75"/>
      <c r="E743" s="76"/>
      <c r="F743" s="77"/>
    </row>
    <row r="744" spans="1:6" s="85" customFormat="1" ht="15.75" customHeight="1">
      <c r="A744" s="169"/>
      <c r="B744" s="170"/>
      <c r="C744" s="171"/>
      <c r="D744" s="75"/>
      <c r="E744" s="76"/>
      <c r="F744" s="77"/>
    </row>
    <row r="745" spans="1:6" s="85" customFormat="1" ht="15.75" customHeight="1">
      <c r="A745" s="169"/>
      <c r="B745" s="170"/>
      <c r="C745" s="171"/>
      <c r="D745" s="75"/>
      <c r="E745" s="76"/>
      <c r="F745" s="77"/>
    </row>
    <row r="746" spans="1:6" s="85" customFormat="1" ht="15.75" customHeight="1">
      <c r="A746" s="169"/>
      <c r="B746" s="170"/>
      <c r="C746" s="171"/>
      <c r="D746" s="75"/>
      <c r="E746" s="76"/>
      <c r="F746" s="77"/>
    </row>
    <row r="747" spans="1:6" s="85" customFormat="1" ht="15.75" customHeight="1">
      <c r="A747" s="169"/>
      <c r="B747" s="170"/>
      <c r="C747" s="171"/>
      <c r="D747" s="75"/>
      <c r="E747" s="76"/>
      <c r="F747" s="77"/>
    </row>
    <row r="748" spans="1:6" s="85" customFormat="1" ht="15.75" customHeight="1">
      <c r="A748" s="169"/>
      <c r="B748" s="170"/>
      <c r="C748" s="171"/>
      <c r="D748" s="75"/>
      <c r="E748" s="76"/>
      <c r="F748" s="77"/>
    </row>
    <row r="749" spans="1:6" s="85" customFormat="1" ht="15.75" customHeight="1">
      <c r="A749" s="169"/>
      <c r="B749" s="170"/>
      <c r="C749" s="171"/>
      <c r="D749" s="75"/>
      <c r="E749" s="76"/>
      <c r="F749" s="77"/>
    </row>
    <row r="750" spans="1:6" s="85" customFormat="1" ht="15.75" customHeight="1">
      <c r="A750" s="169"/>
      <c r="B750" s="170"/>
      <c r="C750" s="171"/>
      <c r="D750" s="75"/>
      <c r="E750" s="76"/>
      <c r="F750" s="77"/>
    </row>
    <row r="751" spans="1:6" s="85" customFormat="1" ht="15.75" customHeight="1">
      <c r="A751" s="169"/>
      <c r="B751" s="170"/>
      <c r="C751" s="171"/>
      <c r="D751" s="75"/>
      <c r="E751" s="76"/>
      <c r="F751" s="77"/>
    </row>
    <row r="752" spans="1:6" s="85" customFormat="1" ht="15.75" customHeight="1">
      <c r="A752" s="169"/>
      <c r="B752" s="170"/>
      <c r="C752" s="171"/>
      <c r="D752" s="75"/>
      <c r="E752" s="76"/>
      <c r="F752" s="77"/>
    </row>
    <row r="753" spans="1:6" s="85" customFormat="1" ht="15.75" customHeight="1">
      <c r="A753" s="169"/>
      <c r="B753" s="170"/>
      <c r="C753" s="171"/>
      <c r="D753" s="75"/>
      <c r="E753" s="76"/>
      <c r="F753" s="77"/>
    </row>
    <row r="754" spans="1:6" s="85" customFormat="1" ht="15.75" customHeight="1">
      <c r="A754" s="169"/>
      <c r="B754" s="170"/>
      <c r="C754" s="171"/>
      <c r="D754" s="75"/>
      <c r="E754" s="76"/>
      <c r="F754" s="77"/>
    </row>
    <row r="755" spans="1:6" s="85" customFormat="1" ht="15.75" customHeight="1">
      <c r="A755" s="169"/>
      <c r="B755" s="170"/>
      <c r="C755" s="171"/>
      <c r="D755" s="75"/>
      <c r="E755" s="76"/>
      <c r="F755" s="77"/>
    </row>
    <row r="756" spans="1:6" s="85" customFormat="1" ht="15.75" customHeight="1">
      <c r="A756" s="169"/>
      <c r="B756" s="170"/>
      <c r="C756" s="171"/>
      <c r="D756" s="75"/>
      <c r="E756" s="76"/>
      <c r="F756" s="77"/>
    </row>
    <row r="757" spans="1:6" s="85" customFormat="1" ht="15.75" customHeight="1">
      <c r="A757" s="169"/>
      <c r="B757" s="170"/>
      <c r="C757" s="171"/>
      <c r="D757" s="75"/>
      <c r="E757" s="76"/>
      <c r="F757" s="77"/>
    </row>
    <row r="758" spans="1:6" s="85" customFormat="1" ht="15.75" customHeight="1">
      <c r="A758" s="169"/>
      <c r="B758" s="170"/>
      <c r="C758" s="171"/>
      <c r="D758" s="75"/>
      <c r="E758" s="76"/>
      <c r="F758" s="77"/>
    </row>
    <row r="759" spans="1:6" s="85" customFormat="1" ht="15.75" customHeight="1">
      <c r="A759" s="169"/>
      <c r="B759" s="170"/>
      <c r="C759" s="171"/>
      <c r="D759" s="75"/>
      <c r="E759" s="76"/>
      <c r="F759" s="77"/>
    </row>
    <row r="760" spans="1:6" s="85" customFormat="1" ht="15.75" customHeight="1">
      <c r="A760" s="169"/>
      <c r="B760" s="170"/>
      <c r="C760" s="171"/>
      <c r="D760" s="75"/>
      <c r="E760" s="76"/>
      <c r="F760" s="77"/>
    </row>
    <row r="761" spans="1:6" s="85" customFormat="1" ht="15.75" customHeight="1">
      <c r="A761" s="169"/>
      <c r="B761" s="170"/>
      <c r="C761" s="171"/>
      <c r="D761" s="75"/>
      <c r="E761" s="76"/>
      <c r="F761" s="77"/>
    </row>
    <row r="762" spans="1:6" s="85" customFormat="1" ht="15.75" customHeight="1">
      <c r="A762" s="169"/>
      <c r="B762" s="170"/>
      <c r="C762" s="171"/>
      <c r="D762" s="75"/>
      <c r="E762" s="76"/>
      <c r="F762" s="77"/>
    </row>
    <row r="763" spans="1:6" s="85" customFormat="1" ht="15.75" customHeight="1">
      <c r="A763" s="169"/>
      <c r="B763" s="170"/>
      <c r="C763" s="171"/>
      <c r="D763" s="75"/>
      <c r="E763" s="76"/>
      <c r="F763" s="77"/>
    </row>
    <row r="764" spans="1:6" s="85" customFormat="1" ht="15.75" customHeight="1">
      <c r="A764" s="169"/>
      <c r="B764" s="170"/>
      <c r="C764" s="171"/>
      <c r="D764" s="75"/>
      <c r="E764" s="76"/>
      <c r="F764" s="77"/>
    </row>
    <row r="765" spans="1:6" s="85" customFormat="1" ht="15.75" customHeight="1">
      <c r="A765" s="169"/>
      <c r="B765" s="170"/>
      <c r="C765" s="171"/>
      <c r="D765" s="75"/>
      <c r="E765" s="76"/>
      <c r="F765" s="77"/>
    </row>
    <row r="766" spans="1:6" s="85" customFormat="1" ht="15.75" customHeight="1">
      <c r="A766" s="169"/>
      <c r="B766" s="170"/>
      <c r="C766" s="171"/>
      <c r="D766" s="75"/>
      <c r="E766" s="76"/>
      <c r="F766" s="77"/>
    </row>
    <row r="767" spans="1:6" s="85" customFormat="1" ht="15.75" customHeight="1">
      <c r="A767" s="169"/>
      <c r="B767" s="170"/>
      <c r="C767" s="171"/>
      <c r="D767" s="75"/>
      <c r="E767" s="76"/>
      <c r="F767" s="77"/>
    </row>
    <row r="768" spans="1:6" s="85" customFormat="1" ht="15.75" customHeight="1">
      <c r="A768" s="169"/>
      <c r="B768" s="170"/>
      <c r="C768" s="171"/>
      <c r="D768" s="75"/>
      <c r="E768" s="76"/>
      <c r="F768" s="77"/>
    </row>
    <row r="769" spans="1:6" s="85" customFormat="1" ht="15.75" customHeight="1">
      <c r="A769" s="169"/>
      <c r="B769" s="170"/>
      <c r="C769" s="171"/>
      <c r="D769" s="75"/>
      <c r="E769" s="76"/>
      <c r="F769" s="77"/>
    </row>
    <row r="770" spans="1:6" s="85" customFormat="1" ht="15.75" customHeight="1">
      <c r="A770" s="169"/>
      <c r="B770" s="170"/>
      <c r="C770" s="171"/>
      <c r="D770" s="75"/>
      <c r="E770" s="76"/>
      <c r="F770" s="77"/>
    </row>
    <row r="771" spans="1:6" s="85" customFormat="1" ht="15.75" customHeight="1">
      <c r="A771" s="169"/>
      <c r="B771" s="170"/>
      <c r="C771" s="171"/>
      <c r="D771" s="75"/>
      <c r="E771" s="76"/>
      <c r="F771" s="77"/>
    </row>
    <row r="772" spans="1:6" s="85" customFormat="1" ht="15.75" customHeight="1">
      <c r="A772" s="169"/>
      <c r="B772" s="170"/>
      <c r="C772" s="171"/>
      <c r="D772" s="75"/>
      <c r="E772" s="76"/>
      <c r="F772" s="77"/>
    </row>
    <row r="773" spans="1:6" s="85" customFormat="1" ht="15.75" customHeight="1">
      <c r="A773" s="169"/>
      <c r="B773" s="170"/>
      <c r="C773" s="171"/>
      <c r="D773" s="75"/>
      <c r="E773" s="76"/>
      <c r="F773" s="77"/>
    </row>
    <row r="774" spans="1:6" s="85" customFormat="1" ht="15.75" customHeight="1">
      <c r="A774" s="169"/>
      <c r="B774" s="170"/>
      <c r="C774" s="171"/>
      <c r="D774" s="75"/>
      <c r="E774" s="76"/>
      <c r="F774" s="77"/>
    </row>
    <row r="775" spans="1:6" s="85" customFormat="1" ht="15.75" customHeight="1">
      <c r="A775" s="169"/>
      <c r="B775" s="170"/>
      <c r="C775" s="171"/>
      <c r="D775" s="75"/>
      <c r="E775" s="76"/>
      <c r="F775" s="77"/>
    </row>
    <row r="776" spans="1:6" s="85" customFormat="1" ht="15.75" customHeight="1">
      <c r="A776" s="169"/>
      <c r="B776" s="170"/>
      <c r="C776" s="171"/>
      <c r="D776" s="75"/>
      <c r="E776" s="76"/>
      <c r="F776" s="77"/>
    </row>
    <row r="777" spans="1:6" s="85" customFormat="1" ht="15.75" customHeight="1">
      <c r="A777" s="169"/>
      <c r="B777" s="170"/>
      <c r="C777" s="171"/>
      <c r="D777" s="75"/>
      <c r="E777" s="76"/>
      <c r="F777" s="77"/>
    </row>
    <row r="778" spans="1:6" s="85" customFormat="1" ht="15.75" customHeight="1">
      <c r="A778" s="169"/>
      <c r="B778" s="170"/>
      <c r="C778" s="171"/>
      <c r="D778" s="75"/>
      <c r="E778" s="76"/>
      <c r="F778" s="77"/>
    </row>
    <row r="779" spans="1:6" s="85" customFormat="1" ht="15.75" customHeight="1">
      <c r="A779" s="169"/>
      <c r="B779" s="170"/>
      <c r="C779" s="171"/>
      <c r="D779" s="75"/>
      <c r="E779" s="76"/>
      <c r="F779" s="77"/>
    </row>
    <row r="780" spans="1:6" s="85" customFormat="1" ht="15.75" customHeight="1">
      <c r="A780" s="169"/>
      <c r="B780" s="170"/>
      <c r="C780" s="171"/>
      <c r="D780" s="75"/>
      <c r="E780" s="76"/>
      <c r="F780" s="77"/>
    </row>
    <row r="781" spans="1:6" s="85" customFormat="1" ht="15.75" customHeight="1">
      <c r="A781" s="169"/>
      <c r="B781" s="170"/>
      <c r="C781" s="171"/>
      <c r="D781" s="75"/>
      <c r="E781" s="76"/>
      <c r="F781" s="77"/>
    </row>
    <row r="782" spans="1:6" s="85" customFormat="1" ht="15.75" customHeight="1">
      <c r="A782" s="169"/>
      <c r="B782" s="170"/>
      <c r="C782" s="171"/>
      <c r="D782" s="75"/>
      <c r="E782" s="76"/>
      <c r="F782" s="77"/>
    </row>
    <row r="783" spans="1:6" s="85" customFormat="1" ht="15.75" customHeight="1">
      <c r="A783" s="169"/>
      <c r="B783" s="170"/>
      <c r="C783" s="171"/>
      <c r="D783" s="75"/>
      <c r="E783" s="76"/>
      <c r="F783" s="77"/>
    </row>
    <row r="784" spans="1:6" s="85" customFormat="1" ht="15.75" customHeight="1">
      <c r="A784" s="169"/>
      <c r="B784" s="170"/>
      <c r="C784" s="171"/>
      <c r="D784" s="75"/>
      <c r="E784" s="76"/>
      <c r="F784" s="77"/>
    </row>
    <row r="785" spans="1:6" s="85" customFormat="1" ht="15.75" customHeight="1">
      <c r="A785" s="169"/>
      <c r="B785" s="170"/>
      <c r="C785" s="171"/>
      <c r="D785" s="75"/>
      <c r="E785" s="76"/>
      <c r="F785" s="77"/>
    </row>
    <row r="786" spans="1:6" s="85" customFormat="1" ht="15.75" customHeight="1">
      <c r="A786" s="169"/>
      <c r="B786" s="170"/>
      <c r="C786" s="171"/>
      <c r="D786" s="75"/>
      <c r="E786" s="76"/>
      <c r="F786" s="77"/>
    </row>
    <row r="787" spans="1:6" s="85" customFormat="1" ht="15.75" customHeight="1">
      <c r="A787" s="169"/>
      <c r="B787" s="170"/>
      <c r="C787" s="171"/>
      <c r="D787" s="75"/>
      <c r="E787" s="76"/>
      <c r="F787" s="77"/>
    </row>
    <row r="788" spans="1:6" s="85" customFormat="1" ht="15.75" customHeight="1">
      <c r="A788" s="169"/>
      <c r="B788" s="170"/>
      <c r="C788" s="171"/>
      <c r="D788" s="75"/>
      <c r="E788" s="76"/>
      <c r="F788" s="77"/>
    </row>
    <row r="789" spans="1:6" s="85" customFormat="1" ht="15.75" customHeight="1">
      <c r="A789" s="169"/>
      <c r="B789" s="170"/>
      <c r="C789" s="171"/>
      <c r="D789" s="75"/>
      <c r="E789" s="76"/>
      <c r="F789" s="77"/>
    </row>
    <row r="790" spans="1:6" s="85" customFormat="1" ht="15.75" customHeight="1">
      <c r="A790" s="169"/>
      <c r="B790" s="170"/>
      <c r="C790" s="171"/>
      <c r="D790" s="75"/>
      <c r="E790" s="76"/>
      <c r="F790" s="77"/>
    </row>
    <row r="791" spans="1:6" s="85" customFormat="1" ht="15.75" customHeight="1">
      <c r="A791" s="169"/>
      <c r="B791" s="170"/>
      <c r="C791" s="171"/>
      <c r="D791" s="75"/>
      <c r="E791" s="76"/>
      <c r="F791" s="77"/>
    </row>
    <row r="792" spans="1:6" s="85" customFormat="1" ht="15.75" customHeight="1">
      <c r="A792" s="169"/>
      <c r="B792" s="170"/>
      <c r="C792" s="171"/>
      <c r="D792" s="75"/>
      <c r="E792" s="76"/>
      <c r="F792" s="77"/>
    </row>
    <row r="793" spans="1:6" s="85" customFormat="1" ht="15.75" customHeight="1">
      <c r="A793" s="169"/>
      <c r="B793" s="170"/>
      <c r="C793" s="171"/>
      <c r="D793" s="75"/>
      <c r="E793" s="76"/>
      <c r="F793" s="77"/>
    </row>
    <row r="794" spans="1:6" s="85" customFormat="1" ht="15.75" customHeight="1">
      <c r="A794" s="169"/>
      <c r="B794" s="170"/>
      <c r="C794" s="171"/>
      <c r="D794" s="75"/>
      <c r="E794" s="76"/>
      <c r="F794" s="77"/>
    </row>
    <row r="795" spans="1:6" s="85" customFormat="1" ht="15.75" customHeight="1">
      <c r="A795" s="169"/>
      <c r="B795" s="170"/>
      <c r="C795" s="171"/>
      <c r="D795" s="75"/>
      <c r="E795" s="76"/>
      <c r="F795" s="77"/>
    </row>
    <row r="796" spans="1:6" s="85" customFormat="1" ht="15.75" customHeight="1">
      <c r="A796" s="169"/>
      <c r="B796" s="170"/>
      <c r="C796" s="171"/>
      <c r="D796" s="75"/>
      <c r="E796" s="76"/>
      <c r="F796" s="77"/>
    </row>
    <row r="797" spans="1:6" s="85" customFormat="1" ht="15.75" customHeight="1">
      <c r="A797" s="169"/>
      <c r="B797" s="170"/>
      <c r="C797" s="171"/>
      <c r="D797" s="75"/>
      <c r="E797" s="76"/>
      <c r="F797" s="77"/>
    </row>
    <row r="798" spans="1:6" s="85" customFormat="1" ht="15.75" customHeight="1">
      <c r="A798" s="169"/>
      <c r="B798" s="170"/>
      <c r="C798" s="171"/>
      <c r="D798" s="75"/>
      <c r="E798" s="76"/>
      <c r="F798" s="77"/>
    </row>
    <row r="799" spans="1:6" s="85" customFormat="1" ht="15.75" customHeight="1">
      <c r="A799" s="169"/>
      <c r="B799" s="170"/>
      <c r="C799" s="171"/>
      <c r="D799" s="75"/>
      <c r="E799" s="76"/>
      <c r="F799" s="77"/>
    </row>
    <row r="800" spans="1:6" s="85" customFormat="1" ht="15.75" customHeight="1">
      <c r="A800" s="169"/>
      <c r="B800" s="170"/>
      <c r="C800" s="171"/>
      <c r="D800" s="75"/>
      <c r="E800" s="76"/>
      <c r="F800" s="77"/>
    </row>
    <row r="801" spans="1:6" s="85" customFormat="1" ht="15.75" customHeight="1">
      <c r="A801" s="169"/>
      <c r="B801" s="170"/>
      <c r="C801" s="171"/>
      <c r="D801" s="75"/>
      <c r="E801" s="76"/>
      <c r="F801" s="77"/>
    </row>
    <row r="802" spans="1:6" s="85" customFormat="1" ht="15.75" customHeight="1">
      <c r="A802" s="169"/>
      <c r="B802" s="170"/>
      <c r="C802" s="171"/>
      <c r="D802" s="75"/>
      <c r="E802" s="76"/>
      <c r="F802" s="77"/>
    </row>
    <row r="803" spans="1:6" s="85" customFormat="1" ht="15.75" customHeight="1">
      <c r="A803" s="169"/>
      <c r="B803" s="170"/>
      <c r="C803" s="171"/>
      <c r="D803" s="75"/>
      <c r="E803" s="76"/>
      <c r="F803" s="77"/>
    </row>
    <row r="804" spans="1:6" s="85" customFormat="1" ht="15.75" customHeight="1">
      <c r="A804" s="169"/>
      <c r="B804" s="170"/>
      <c r="C804" s="171"/>
      <c r="D804" s="75"/>
      <c r="E804" s="76"/>
      <c r="F804" s="77"/>
    </row>
    <row r="805" spans="1:6" s="85" customFormat="1" ht="15.75" customHeight="1">
      <c r="A805" s="169"/>
      <c r="B805" s="170"/>
      <c r="C805" s="171"/>
      <c r="D805" s="75"/>
      <c r="E805" s="76"/>
      <c r="F805" s="77"/>
    </row>
    <row r="806" spans="1:6" s="85" customFormat="1" ht="15.75" customHeight="1">
      <c r="A806" s="169"/>
      <c r="B806" s="170"/>
      <c r="C806" s="171"/>
      <c r="D806" s="75"/>
      <c r="E806" s="76"/>
      <c r="F806" s="77"/>
    </row>
    <row r="807" spans="1:6" s="85" customFormat="1" ht="15.75" customHeight="1">
      <c r="A807" s="169"/>
      <c r="B807" s="170"/>
      <c r="C807" s="171"/>
      <c r="D807" s="75"/>
      <c r="E807" s="76"/>
      <c r="F807" s="77"/>
    </row>
    <row r="808" spans="1:6" s="85" customFormat="1" ht="15.75" customHeight="1">
      <c r="A808" s="169"/>
      <c r="B808" s="170"/>
      <c r="C808" s="171"/>
      <c r="D808" s="75"/>
      <c r="E808" s="76"/>
      <c r="F808" s="77"/>
    </row>
    <row r="809" spans="1:6" s="85" customFormat="1" ht="15.75" customHeight="1">
      <c r="A809" s="169"/>
      <c r="B809" s="170"/>
      <c r="C809" s="171"/>
      <c r="D809" s="75"/>
      <c r="E809" s="76"/>
      <c r="F809" s="77"/>
    </row>
    <row r="810" spans="1:6" s="85" customFormat="1" ht="15.75" customHeight="1">
      <c r="A810" s="169"/>
      <c r="B810" s="170"/>
      <c r="C810" s="171"/>
      <c r="D810" s="75"/>
      <c r="E810" s="76"/>
      <c r="F810" s="77"/>
    </row>
    <row r="811" spans="1:6" s="85" customFormat="1" ht="15.75" customHeight="1">
      <c r="A811" s="169"/>
      <c r="B811" s="170"/>
      <c r="C811" s="171"/>
      <c r="D811" s="75"/>
      <c r="E811" s="76"/>
      <c r="F811" s="77"/>
    </row>
    <row r="812" spans="1:6" s="85" customFormat="1" ht="15.75" customHeight="1">
      <c r="A812" s="169"/>
      <c r="B812" s="170"/>
      <c r="C812" s="171"/>
      <c r="D812" s="75"/>
      <c r="E812" s="76"/>
      <c r="F812" s="77"/>
    </row>
    <row r="813" spans="1:6" s="85" customFormat="1" ht="15.75" customHeight="1">
      <c r="A813" s="169"/>
      <c r="B813" s="170"/>
      <c r="C813" s="171"/>
      <c r="D813" s="75"/>
      <c r="E813" s="76"/>
      <c r="F813" s="77"/>
    </row>
    <row r="814" spans="1:6" s="85" customFormat="1" ht="15.75" customHeight="1">
      <c r="A814" s="169"/>
      <c r="B814" s="170"/>
      <c r="C814" s="171"/>
      <c r="D814" s="75"/>
      <c r="E814" s="76"/>
      <c r="F814" s="77"/>
    </row>
    <row r="815" spans="1:6" s="85" customFormat="1" ht="15.75" customHeight="1">
      <c r="A815" s="169"/>
      <c r="B815" s="170"/>
      <c r="C815" s="171"/>
      <c r="D815" s="75"/>
      <c r="E815" s="76"/>
      <c r="F815" s="77"/>
    </row>
    <row r="816" spans="1:6" s="85" customFormat="1" ht="15.75" customHeight="1">
      <c r="A816" s="169"/>
      <c r="B816" s="170"/>
      <c r="C816" s="171"/>
      <c r="D816" s="75"/>
      <c r="E816" s="76"/>
      <c r="F816" s="77"/>
    </row>
    <row r="817" spans="1:6" s="85" customFormat="1" ht="15.75" customHeight="1">
      <c r="A817" s="169"/>
      <c r="B817" s="170"/>
      <c r="C817" s="171"/>
      <c r="D817" s="75"/>
      <c r="E817" s="76"/>
      <c r="F817" s="77"/>
    </row>
    <row r="818" spans="1:6" s="85" customFormat="1" ht="15.75" customHeight="1">
      <c r="A818" s="169"/>
      <c r="B818" s="170"/>
      <c r="C818" s="171"/>
      <c r="D818" s="75"/>
      <c r="E818" s="76"/>
      <c r="F818" s="77"/>
    </row>
    <row r="819" spans="1:6" s="85" customFormat="1" ht="15.75" customHeight="1">
      <c r="A819" s="169"/>
      <c r="B819" s="170"/>
      <c r="C819" s="171"/>
      <c r="D819" s="75"/>
      <c r="E819" s="76"/>
      <c r="F819" s="77"/>
    </row>
    <row r="820" spans="1:6" s="85" customFormat="1" ht="15.75" customHeight="1">
      <c r="A820" s="169"/>
      <c r="B820" s="170"/>
      <c r="C820" s="171"/>
      <c r="D820" s="75"/>
      <c r="E820" s="76"/>
      <c r="F820" s="77"/>
    </row>
    <row r="821" spans="1:6" s="85" customFormat="1" ht="15.75" customHeight="1">
      <c r="A821" s="169"/>
      <c r="B821" s="170"/>
      <c r="C821" s="171"/>
      <c r="D821" s="75"/>
      <c r="E821" s="76"/>
      <c r="F821" s="77"/>
    </row>
    <row r="822" spans="1:6" s="85" customFormat="1" ht="15.75" customHeight="1">
      <c r="A822" s="169"/>
      <c r="B822" s="170"/>
      <c r="C822" s="171"/>
      <c r="D822" s="75"/>
      <c r="E822" s="76"/>
      <c r="F822" s="77"/>
    </row>
    <row r="823" spans="1:6" s="85" customFormat="1" ht="15.75" customHeight="1">
      <c r="A823" s="169"/>
      <c r="B823" s="170"/>
      <c r="C823" s="171"/>
      <c r="D823" s="75"/>
      <c r="E823" s="76"/>
      <c r="F823" s="77"/>
    </row>
    <row r="824" spans="1:6" s="85" customFormat="1" ht="15.75" customHeight="1">
      <c r="A824" s="169"/>
      <c r="B824" s="170"/>
      <c r="C824" s="171"/>
      <c r="D824" s="75"/>
      <c r="E824" s="76"/>
      <c r="F824" s="77"/>
    </row>
    <row r="825" spans="1:6" s="85" customFormat="1" ht="15.75" customHeight="1">
      <c r="A825" s="169"/>
      <c r="B825" s="170"/>
      <c r="C825" s="171"/>
      <c r="D825" s="75"/>
      <c r="E825" s="76"/>
      <c r="F825" s="77"/>
    </row>
    <row r="826" spans="1:6" s="85" customFormat="1" ht="15.75" customHeight="1">
      <c r="A826" s="169"/>
      <c r="B826" s="170"/>
      <c r="C826" s="171"/>
      <c r="D826" s="75"/>
      <c r="E826" s="76"/>
      <c r="F826" s="77"/>
    </row>
    <row r="827" spans="1:6" s="85" customFormat="1" ht="15.75" customHeight="1">
      <c r="A827" s="169"/>
      <c r="B827" s="170"/>
      <c r="C827" s="171"/>
      <c r="D827" s="75"/>
      <c r="E827" s="76"/>
      <c r="F827" s="77"/>
    </row>
    <row r="828" spans="1:6" s="85" customFormat="1" ht="15.75" customHeight="1">
      <c r="A828" s="169"/>
      <c r="B828" s="170"/>
      <c r="C828" s="171"/>
      <c r="D828" s="75"/>
      <c r="E828" s="76"/>
      <c r="F828" s="77"/>
    </row>
    <row r="829" spans="1:6" s="85" customFormat="1" ht="15.75" customHeight="1">
      <c r="A829" s="169"/>
      <c r="B829" s="170"/>
      <c r="C829" s="171"/>
      <c r="D829" s="75"/>
      <c r="E829" s="76"/>
      <c r="F829" s="77"/>
    </row>
    <row r="830" spans="1:6" s="85" customFormat="1" ht="15.75" customHeight="1">
      <c r="A830" s="169"/>
      <c r="B830" s="170"/>
      <c r="C830" s="171"/>
      <c r="D830" s="75"/>
      <c r="E830" s="76"/>
      <c r="F830" s="77"/>
    </row>
    <row r="831" spans="1:6" s="85" customFormat="1" ht="15.75" customHeight="1">
      <c r="A831" s="169"/>
      <c r="B831" s="170"/>
      <c r="C831" s="171"/>
      <c r="D831" s="75"/>
      <c r="E831" s="76"/>
      <c r="F831" s="77"/>
    </row>
    <row r="832" spans="1:6" s="85" customFormat="1" ht="15.75" customHeight="1">
      <c r="A832" s="169"/>
      <c r="B832" s="170"/>
      <c r="C832" s="171"/>
      <c r="D832" s="75"/>
      <c r="E832" s="76"/>
      <c r="F832" s="77"/>
    </row>
    <row r="833" spans="1:6" s="85" customFormat="1" ht="15.75" customHeight="1">
      <c r="A833" s="169"/>
      <c r="B833" s="170"/>
      <c r="C833" s="171"/>
      <c r="D833" s="75"/>
      <c r="E833" s="76"/>
      <c r="F833" s="77"/>
    </row>
    <row r="834" spans="1:6" s="85" customFormat="1" ht="15.75" customHeight="1">
      <c r="A834" s="169"/>
      <c r="B834" s="170"/>
      <c r="C834" s="171"/>
      <c r="D834" s="75"/>
      <c r="E834" s="76"/>
      <c r="F834" s="77"/>
    </row>
    <row r="835" spans="1:6" s="85" customFormat="1" ht="15.75" customHeight="1">
      <c r="A835" s="169"/>
      <c r="B835" s="170"/>
      <c r="C835" s="171"/>
      <c r="D835" s="75"/>
      <c r="E835" s="76"/>
      <c r="F835" s="77"/>
    </row>
    <row r="836" spans="1:6" s="85" customFormat="1" ht="15.75" customHeight="1">
      <c r="A836" s="169"/>
      <c r="B836" s="170"/>
      <c r="C836" s="171"/>
      <c r="D836" s="75"/>
      <c r="E836" s="76"/>
      <c r="F836" s="77"/>
    </row>
    <row r="837" spans="1:6" s="85" customFormat="1" ht="15.75" customHeight="1">
      <c r="A837" s="169"/>
      <c r="B837" s="170"/>
      <c r="C837" s="171"/>
      <c r="D837" s="75"/>
      <c r="E837" s="76"/>
      <c r="F837" s="77"/>
    </row>
    <row r="838" spans="1:6" s="85" customFormat="1" ht="15.75" customHeight="1">
      <c r="A838" s="169"/>
      <c r="B838" s="170"/>
      <c r="C838" s="171"/>
      <c r="D838" s="75"/>
      <c r="E838" s="76"/>
      <c r="F838" s="77"/>
    </row>
    <row r="839" spans="1:6" s="85" customFormat="1" ht="15.75" customHeight="1">
      <c r="A839" s="169"/>
      <c r="B839" s="170"/>
      <c r="C839" s="171"/>
      <c r="D839" s="75"/>
      <c r="E839" s="76"/>
      <c r="F839" s="77"/>
    </row>
    <row r="840" spans="1:6" s="85" customFormat="1" ht="15.75" customHeight="1">
      <c r="A840" s="169"/>
      <c r="B840" s="170"/>
      <c r="C840" s="171"/>
      <c r="D840" s="75"/>
      <c r="E840" s="76"/>
      <c r="F840" s="77"/>
    </row>
    <row r="841" spans="1:6" s="85" customFormat="1" ht="15.75" customHeight="1">
      <c r="A841" s="169"/>
      <c r="B841" s="170"/>
      <c r="C841" s="171"/>
      <c r="D841" s="75"/>
      <c r="E841" s="76"/>
      <c r="F841" s="77"/>
    </row>
    <row r="842" spans="1:6" s="85" customFormat="1" ht="15.75" customHeight="1">
      <c r="A842" s="169"/>
      <c r="B842" s="170"/>
      <c r="C842" s="171"/>
      <c r="D842" s="75"/>
      <c r="E842" s="76"/>
      <c r="F842" s="77"/>
    </row>
    <row r="843" spans="1:6" s="85" customFormat="1" ht="15.75" customHeight="1">
      <c r="A843" s="169"/>
      <c r="B843" s="170"/>
      <c r="C843" s="171"/>
      <c r="D843" s="75"/>
      <c r="E843" s="76"/>
      <c r="F843" s="77"/>
    </row>
    <row r="844" spans="1:6" s="85" customFormat="1" ht="15.75" customHeight="1">
      <c r="A844" s="169"/>
      <c r="B844" s="170"/>
      <c r="C844" s="171"/>
      <c r="D844" s="75"/>
      <c r="E844" s="76"/>
      <c r="F844" s="77"/>
    </row>
    <row r="845" spans="1:6" s="85" customFormat="1" ht="15.75" customHeight="1">
      <c r="A845" s="169"/>
      <c r="B845" s="170"/>
      <c r="C845" s="171"/>
      <c r="D845" s="75"/>
      <c r="E845" s="76"/>
      <c r="F845" s="77"/>
    </row>
    <row r="846" spans="1:6" s="85" customFormat="1" ht="15.75" customHeight="1">
      <c r="A846" s="169"/>
      <c r="B846" s="170"/>
      <c r="C846" s="171"/>
      <c r="D846" s="75"/>
      <c r="E846" s="76"/>
      <c r="F846" s="77"/>
    </row>
    <row r="847" spans="1:6" s="85" customFormat="1" ht="15.75" customHeight="1">
      <c r="A847" s="169"/>
      <c r="B847" s="170"/>
      <c r="C847" s="171"/>
      <c r="D847" s="75"/>
      <c r="E847" s="76"/>
      <c r="F847" s="77"/>
    </row>
    <row r="848" spans="1:6" s="85" customFormat="1" ht="15.75" customHeight="1">
      <c r="A848" s="169"/>
      <c r="B848" s="170"/>
      <c r="C848" s="171"/>
      <c r="D848" s="75"/>
      <c r="E848" s="76"/>
      <c r="F848" s="77"/>
    </row>
    <row r="849" spans="1:6" s="85" customFormat="1" ht="15.75" customHeight="1">
      <c r="A849" s="169"/>
      <c r="B849" s="170"/>
      <c r="C849" s="171"/>
      <c r="D849" s="75"/>
      <c r="E849" s="76"/>
      <c r="F849" s="77"/>
    </row>
    <row r="850" spans="1:6" s="85" customFormat="1" ht="15.75" customHeight="1">
      <c r="A850" s="169"/>
      <c r="B850" s="170"/>
      <c r="C850" s="171"/>
      <c r="D850" s="75"/>
      <c r="E850" s="76"/>
      <c r="F850" s="77"/>
    </row>
    <row r="851" spans="1:6" s="85" customFormat="1" ht="15.75" customHeight="1">
      <c r="A851" s="169"/>
      <c r="B851" s="170"/>
      <c r="C851" s="171"/>
      <c r="D851" s="75"/>
      <c r="E851" s="76"/>
      <c r="F851" s="77"/>
    </row>
    <row r="852" spans="1:6" s="85" customFormat="1" ht="15.75" customHeight="1">
      <c r="A852" s="169"/>
      <c r="B852" s="170"/>
      <c r="C852" s="171"/>
      <c r="D852" s="75"/>
      <c r="E852" s="76"/>
      <c r="F852" s="77"/>
    </row>
    <row r="853" spans="1:6" s="85" customFormat="1" ht="15.75" customHeight="1">
      <c r="A853" s="169"/>
      <c r="B853" s="170"/>
      <c r="C853" s="171"/>
      <c r="D853" s="75"/>
      <c r="E853" s="76"/>
      <c r="F853" s="77"/>
    </row>
    <row r="854" spans="1:6" s="85" customFormat="1" ht="15.75" customHeight="1">
      <c r="A854" s="169"/>
      <c r="B854" s="170"/>
      <c r="C854" s="171"/>
      <c r="D854" s="75"/>
      <c r="E854" s="76"/>
      <c r="F854" s="77"/>
    </row>
    <row r="855" spans="1:6" s="85" customFormat="1" ht="15.75" customHeight="1">
      <c r="A855" s="169"/>
      <c r="B855" s="170"/>
      <c r="C855" s="171"/>
      <c r="D855" s="75"/>
      <c r="E855" s="76"/>
      <c r="F855" s="77"/>
    </row>
    <row r="856" spans="1:6" s="85" customFormat="1" ht="15.75" customHeight="1">
      <c r="A856" s="169"/>
      <c r="B856" s="170"/>
      <c r="C856" s="171"/>
      <c r="D856" s="75"/>
      <c r="E856" s="76"/>
      <c r="F856" s="77"/>
    </row>
    <row r="857" spans="1:6" s="85" customFormat="1" ht="15.75" customHeight="1">
      <c r="A857" s="169"/>
      <c r="B857" s="170"/>
      <c r="C857" s="171"/>
      <c r="D857" s="75"/>
      <c r="E857" s="76"/>
      <c r="F857" s="77"/>
    </row>
    <row r="858" spans="1:6" s="85" customFormat="1" ht="15.75" customHeight="1">
      <c r="A858" s="169"/>
      <c r="B858" s="170"/>
      <c r="C858" s="171"/>
      <c r="D858" s="75"/>
      <c r="E858" s="76"/>
      <c r="F858" s="77"/>
    </row>
    <row r="859" spans="1:6" s="85" customFormat="1" ht="15.75" customHeight="1">
      <c r="A859" s="169"/>
      <c r="B859" s="170"/>
      <c r="C859" s="171"/>
      <c r="D859" s="75"/>
      <c r="E859" s="76"/>
      <c r="F859" s="77"/>
    </row>
    <row r="860" spans="1:6" s="85" customFormat="1" ht="15.75" customHeight="1">
      <c r="A860" s="169"/>
      <c r="B860" s="170"/>
      <c r="C860" s="171"/>
      <c r="D860" s="75"/>
      <c r="E860" s="76"/>
      <c r="F860" s="77"/>
    </row>
    <row r="861" spans="1:6" s="85" customFormat="1" ht="15.75" customHeight="1">
      <c r="A861" s="169"/>
      <c r="B861" s="170"/>
      <c r="C861" s="171"/>
      <c r="D861" s="75"/>
      <c r="E861" s="76"/>
      <c r="F861" s="77"/>
    </row>
    <row r="862" spans="1:6" s="85" customFormat="1" ht="15.75" customHeight="1">
      <c r="A862" s="169"/>
      <c r="B862" s="170"/>
      <c r="C862" s="171"/>
      <c r="D862" s="75"/>
      <c r="E862" s="76"/>
      <c r="F862" s="77"/>
    </row>
    <row r="863" spans="1:6" s="85" customFormat="1" ht="15.75" customHeight="1">
      <c r="A863" s="169"/>
      <c r="B863" s="170"/>
      <c r="C863" s="171"/>
      <c r="D863" s="75"/>
      <c r="E863" s="76"/>
      <c r="F863" s="77"/>
    </row>
    <row r="864" spans="1:6" s="85" customFormat="1" ht="15.75" customHeight="1">
      <c r="A864" s="169"/>
      <c r="B864" s="170"/>
      <c r="C864" s="171"/>
      <c r="D864" s="75"/>
      <c r="E864" s="76"/>
      <c r="F864" s="77"/>
    </row>
    <row r="865" spans="1:6" s="85" customFormat="1" ht="15.75" customHeight="1">
      <c r="A865" s="169"/>
      <c r="B865" s="170"/>
      <c r="C865" s="171"/>
      <c r="D865" s="75"/>
      <c r="E865" s="76"/>
      <c r="F865" s="77"/>
    </row>
    <row r="866" spans="1:6" s="85" customFormat="1" ht="15.75" customHeight="1">
      <c r="A866" s="169"/>
      <c r="B866" s="170"/>
      <c r="C866" s="171"/>
      <c r="D866" s="75"/>
      <c r="E866" s="76"/>
      <c r="F866" s="77"/>
    </row>
    <row r="867" spans="1:6" s="85" customFormat="1" ht="15.75" customHeight="1">
      <c r="A867" s="169"/>
      <c r="B867" s="170"/>
      <c r="C867" s="171"/>
      <c r="D867" s="75"/>
      <c r="E867" s="76"/>
      <c r="F867" s="77"/>
    </row>
    <row r="868" spans="1:6" s="85" customFormat="1" ht="15.75" customHeight="1">
      <c r="A868" s="169"/>
      <c r="B868" s="170"/>
      <c r="C868" s="171"/>
      <c r="D868" s="75"/>
      <c r="E868" s="76"/>
      <c r="F868" s="77"/>
    </row>
    <row r="869" spans="1:6" s="85" customFormat="1" ht="15.75" customHeight="1">
      <c r="A869" s="169"/>
      <c r="B869" s="170"/>
      <c r="C869" s="171"/>
      <c r="D869" s="75"/>
      <c r="E869" s="76"/>
      <c r="F869" s="77"/>
    </row>
    <row r="870" spans="1:6" s="85" customFormat="1" ht="15.75" customHeight="1">
      <c r="A870" s="169"/>
      <c r="B870" s="170"/>
      <c r="C870" s="171"/>
      <c r="D870" s="75"/>
      <c r="E870" s="76"/>
      <c r="F870" s="77"/>
    </row>
    <row r="871" spans="1:6" s="85" customFormat="1" ht="15.75" customHeight="1">
      <c r="A871" s="169"/>
      <c r="B871" s="170"/>
      <c r="C871" s="171"/>
      <c r="D871" s="75"/>
      <c r="E871" s="76"/>
      <c r="F871" s="77"/>
    </row>
    <row r="872" spans="1:6" s="85" customFormat="1" ht="15.75" customHeight="1">
      <c r="A872" s="169"/>
      <c r="B872" s="170"/>
      <c r="C872" s="171"/>
      <c r="D872" s="75"/>
      <c r="E872" s="76"/>
      <c r="F872" s="77"/>
    </row>
    <row r="873" spans="1:6" s="85" customFormat="1" ht="15.75" customHeight="1">
      <c r="A873" s="169"/>
      <c r="B873" s="170"/>
      <c r="C873" s="171"/>
      <c r="D873" s="75"/>
      <c r="E873" s="76"/>
      <c r="F873" s="77"/>
    </row>
    <row r="874" spans="1:6" s="85" customFormat="1" ht="61.5" customHeight="1">
      <c r="A874" s="169"/>
      <c r="B874" s="170"/>
      <c r="C874" s="171"/>
      <c r="D874" s="75"/>
      <c r="E874" s="76"/>
      <c r="F874" s="77"/>
    </row>
    <row r="875" spans="1:6" s="85" customFormat="1" ht="137.25" customHeight="1">
      <c r="A875" s="169"/>
      <c r="B875" s="170"/>
      <c r="C875" s="171"/>
      <c r="D875" s="75"/>
      <c r="E875" s="76"/>
      <c r="F875" s="77"/>
    </row>
    <row r="876" spans="1:6" s="85" customFormat="1" ht="69" customHeight="1">
      <c r="A876" s="169"/>
      <c r="B876" s="170"/>
      <c r="C876" s="171"/>
      <c r="D876" s="75"/>
      <c r="E876" s="76"/>
      <c r="F876" s="77"/>
    </row>
    <row r="877" spans="1:6" s="85" customFormat="1" ht="35.25" customHeight="1">
      <c r="A877" s="169"/>
      <c r="B877" s="170"/>
      <c r="C877" s="171"/>
      <c r="D877" s="75"/>
      <c r="E877" s="76"/>
      <c r="F877" s="77"/>
    </row>
    <row r="878" spans="1:6" s="85" customFormat="1" ht="76.5" customHeight="1">
      <c r="A878" s="169"/>
      <c r="B878" s="170"/>
      <c r="C878" s="171"/>
      <c r="D878" s="75"/>
      <c r="E878" s="76"/>
      <c r="F878" s="77"/>
    </row>
    <row r="879" spans="1:6" s="85" customFormat="1" ht="15.75" customHeight="1">
      <c r="A879" s="169"/>
      <c r="B879" s="170"/>
      <c r="C879" s="171"/>
      <c r="D879" s="75"/>
      <c r="E879" s="76"/>
      <c r="F879" s="77"/>
    </row>
    <row r="880" spans="1:6" s="85" customFormat="1" ht="15.75" customHeight="1">
      <c r="A880" s="169"/>
      <c r="B880" s="170"/>
      <c r="C880" s="171"/>
      <c r="D880" s="75"/>
      <c r="E880" s="76"/>
      <c r="F880" s="77"/>
    </row>
    <row r="881" spans="1:6" s="85" customFormat="1" ht="35.25" customHeight="1">
      <c r="A881" s="169"/>
      <c r="B881" s="170"/>
      <c r="C881" s="171"/>
      <c r="D881" s="75"/>
      <c r="E881" s="76"/>
      <c r="F881" s="77"/>
    </row>
    <row r="882" spans="1:6" s="85" customFormat="1" ht="15.75" customHeight="1">
      <c r="A882" s="169"/>
      <c r="B882" s="170"/>
      <c r="C882" s="171"/>
      <c r="D882" s="75"/>
      <c r="E882" s="76"/>
      <c r="F882" s="77"/>
    </row>
    <row r="883" spans="1:6" s="85" customFormat="1" ht="15.75" customHeight="1">
      <c r="A883" s="169"/>
      <c r="B883" s="170"/>
      <c r="C883" s="171"/>
      <c r="D883" s="75"/>
      <c r="E883" s="76"/>
      <c r="F883" s="77"/>
    </row>
    <row r="884" spans="1:6" s="85" customFormat="1" ht="15.75" customHeight="1">
      <c r="A884" s="169"/>
      <c r="B884" s="170"/>
      <c r="C884" s="171"/>
      <c r="D884" s="75"/>
      <c r="E884" s="76"/>
      <c r="F884" s="77"/>
    </row>
    <row r="885" spans="1:6" s="85" customFormat="1" ht="15.75" customHeight="1">
      <c r="A885" s="169"/>
      <c r="B885" s="170"/>
      <c r="C885" s="171"/>
      <c r="D885" s="75"/>
      <c r="E885" s="76"/>
      <c r="F885" s="77"/>
    </row>
    <row r="886" spans="1:6" s="85" customFormat="1" ht="15.75" customHeight="1">
      <c r="A886" s="169"/>
      <c r="B886" s="170"/>
      <c r="C886" s="171"/>
      <c r="D886" s="75"/>
      <c r="E886" s="76"/>
      <c r="F886" s="77"/>
    </row>
    <row r="887" spans="1:6" s="85" customFormat="1" ht="15.75" customHeight="1">
      <c r="A887" s="169"/>
      <c r="B887" s="170"/>
      <c r="C887" s="171"/>
      <c r="D887" s="75"/>
      <c r="E887" s="76"/>
      <c r="F887" s="77"/>
    </row>
    <row r="888" spans="1:6" s="85" customFormat="1" ht="15.75" customHeight="1">
      <c r="A888" s="169"/>
      <c r="B888" s="170"/>
      <c r="C888" s="171"/>
      <c r="D888" s="75"/>
      <c r="E888" s="76"/>
      <c r="F888" s="77"/>
    </row>
    <row r="889" spans="1:6" s="85" customFormat="1" ht="15.75" customHeight="1">
      <c r="A889" s="169"/>
      <c r="B889" s="170"/>
      <c r="C889" s="171"/>
      <c r="D889" s="75"/>
      <c r="E889" s="76"/>
      <c r="F889" s="77"/>
    </row>
    <row r="890" spans="1:6" s="85" customFormat="1" ht="15.75" customHeight="1">
      <c r="A890" s="169"/>
      <c r="B890" s="170"/>
      <c r="C890" s="171"/>
      <c r="D890" s="75"/>
      <c r="E890" s="76"/>
      <c r="F890" s="77"/>
    </row>
    <row r="891" spans="1:6" s="85" customFormat="1" ht="15.75" customHeight="1">
      <c r="A891" s="169"/>
      <c r="B891" s="170"/>
      <c r="C891" s="171"/>
      <c r="D891" s="75"/>
      <c r="E891" s="76"/>
      <c r="F891" s="77"/>
    </row>
    <row r="892" spans="1:6" s="85" customFormat="1" ht="15.75" customHeight="1">
      <c r="A892" s="169"/>
      <c r="B892" s="170"/>
      <c r="C892" s="171"/>
      <c r="D892" s="75"/>
      <c r="E892" s="76"/>
      <c r="F892" s="77"/>
    </row>
    <row r="893" spans="1:6" s="85" customFormat="1" ht="15.75" customHeight="1">
      <c r="A893" s="169"/>
      <c r="B893" s="170"/>
      <c r="C893" s="171"/>
      <c r="D893" s="75"/>
      <c r="E893" s="76"/>
      <c r="F893" s="77"/>
    </row>
    <row r="894" spans="1:6" s="85" customFormat="1" ht="15.75" customHeight="1">
      <c r="A894" s="169"/>
      <c r="B894" s="170"/>
      <c r="C894" s="171"/>
      <c r="D894" s="75"/>
      <c r="E894" s="76"/>
      <c r="F894" s="77"/>
    </row>
    <row r="895" spans="1:6" s="85" customFormat="1" ht="15.75" customHeight="1">
      <c r="A895" s="169"/>
      <c r="B895" s="170"/>
      <c r="C895" s="171"/>
      <c r="D895" s="75"/>
      <c r="E895" s="76"/>
      <c r="F895" s="77"/>
    </row>
    <row r="896" spans="1:6" s="85" customFormat="1" ht="15.75" customHeight="1">
      <c r="A896" s="169"/>
      <c r="B896" s="170"/>
      <c r="C896" s="171"/>
      <c r="D896" s="75"/>
      <c r="E896" s="76"/>
      <c r="F896" s="77"/>
    </row>
    <row r="897" spans="1:7" s="85" customFormat="1" ht="15.75" customHeight="1">
      <c r="A897" s="169"/>
      <c r="B897" s="170"/>
      <c r="C897" s="171"/>
      <c r="D897" s="75"/>
      <c r="E897" s="76"/>
      <c r="F897" s="77"/>
    </row>
    <row r="898" spans="1:7" s="85" customFormat="1" ht="15.75" customHeight="1">
      <c r="A898" s="169"/>
      <c r="B898" s="170"/>
      <c r="C898" s="171"/>
      <c r="D898" s="75"/>
      <c r="E898" s="76"/>
      <c r="F898" s="77"/>
    </row>
    <row r="899" spans="1:7" s="85" customFormat="1" ht="15.75" customHeight="1">
      <c r="A899" s="169"/>
      <c r="B899" s="170"/>
      <c r="C899" s="171"/>
      <c r="D899" s="75"/>
      <c r="E899" s="76"/>
      <c r="F899" s="77"/>
    </row>
    <row r="900" spans="1:7" s="85" customFormat="1" ht="15.75" customHeight="1">
      <c r="A900" s="169"/>
      <c r="B900" s="170"/>
      <c r="C900" s="171"/>
      <c r="D900" s="75"/>
      <c r="E900" s="76"/>
      <c r="F900" s="77"/>
    </row>
    <row r="901" spans="1:7" s="85" customFormat="1" ht="15.75" customHeight="1">
      <c r="A901" s="169"/>
      <c r="B901" s="170"/>
      <c r="C901" s="171"/>
      <c r="D901" s="75"/>
      <c r="E901" s="76"/>
      <c r="F901" s="77"/>
      <c r="G901" s="207"/>
    </row>
    <row r="902" spans="1:7" s="85" customFormat="1" ht="15.75" customHeight="1">
      <c r="A902" s="169"/>
      <c r="B902" s="170"/>
      <c r="C902" s="171"/>
      <c r="D902" s="75"/>
      <c r="E902" s="76"/>
      <c r="F902" s="77"/>
      <c r="G902" s="207"/>
    </row>
    <row r="903" spans="1:7" s="85" customFormat="1" ht="15.75" customHeight="1">
      <c r="A903" s="169"/>
      <c r="B903" s="170"/>
      <c r="C903" s="171"/>
      <c r="D903" s="75"/>
      <c r="E903" s="76"/>
      <c r="F903" s="77"/>
      <c r="G903" s="207"/>
    </row>
    <row r="904" spans="1:7" s="85" customFormat="1" ht="15.75" customHeight="1">
      <c r="A904" s="169"/>
      <c r="B904" s="170"/>
      <c r="C904" s="171"/>
      <c r="D904" s="75"/>
      <c r="E904" s="76"/>
      <c r="F904" s="77"/>
      <c r="G904" s="207"/>
    </row>
    <row r="905" spans="1:7" s="85" customFormat="1" ht="15.75" customHeight="1">
      <c r="A905" s="169"/>
      <c r="B905" s="170"/>
      <c r="C905" s="171"/>
      <c r="D905" s="75"/>
      <c r="E905" s="76"/>
      <c r="F905" s="77"/>
      <c r="G905" s="207"/>
    </row>
    <row r="906" spans="1:7" s="85" customFormat="1" ht="15.75" customHeight="1">
      <c r="A906" s="169"/>
      <c r="B906" s="170"/>
      <c r="C906" s="171"/>
      <c r="D906" s="75"/>
      <c r="E906" s="76"/>
      <c r="F906" s="77"/>
      <c r="G906" s="207"/>
    </row>
    <row r="907" spans="1:7" s="85" customFormat="1" ht="15.75" customHeight="1">
      <c r="A907" s="169"/>
      <c r="B907" s="170"/>
      <c r="C907" s="171"/>
      <c r="D907" s="75"/>
      <c r="E907" s="76"/>
      <c r="F907" s="77"/>
      <c r="G907" s="207"/>
    </row>
    <row r="908" spans="1:7" s="85" customFormat="1" ht="15.75" customHeight="1">
      <c r="A908" s="169"/>
      <c r="B908" s="170"/>
      <c r="C908" s="171"/>
      <c r="D908" s="75"/>
      <c r="E908" s="76"/>
      <c r="F908" s="77"/>
      <c r="G908" s="207"/>
    </row>
    <row r="909" spans="1:7" s="85" customFormat="1" ht="15.75" customHeight="1">
      <c r="A909" s="169"/>
      <c r="B909" s="170"/>
      <c r="C909" s="171"/>
      <c r="D909" s="75"/>
      <c r="E909" s="76"/>
      <c r="F909" s="77"/>
      <c r="G909" s="207"/>
    </row>
    <row r="910" spans="1:7" s="85" customFormat="1" ht="15.75" customHeight="1">
      <c r="A910" s="169"/>
      <c r="B910" s="170"/>
      <c r="C910" s="171"/>
      <c r="D910" s="75"/>
      <c r="E910" s="76"/>
      <c r="F910" s="77"/>
      <c r="G910" s="207"/>
    </row>
    <row r="911" spans="1:7" s="85" customFormat="1" ht="90.75" customHeight="1">
      <c r="A911" s="169"/>
      <c r="B911" s="170"/>
      <c r="C911" s="171"/>
      <c r="D911" s="75"/>
      <c r="E911" s="76"/>
      <c r="F911" s="77"/>
      <c r="G911" s="207"/>
    </row>
    <row r="912" spans="1:7" s="85" customFormat="1" ht="15.75" customHeight="1">
      <c r="A912" s="169"/>
      <c r="B912" s="170"/>
      <c r="C912" s="171"/>
      <c r="D912" s="75"/>
      <c r="E912" s="76"/>
      <c r="F912" s="77"/>
      <c r="G912" s="207"/>
    </row>
    <row r="913" spans="1:7" s="85" customFormat="1" ht="15.75" customHeight="1">
      <c r="A913" s="169"/>
      <c r="B913" s="170"/>
      <c r="C913" s="171"/>
      <c r="D913" s="75"/>
      <c r="E913" s="76"/>
      <c r="F913" s="77"/>
      <c r="G913" s="207"/>
    </row>
    <row r="914" spans="1:7" s="85" customFormat="1" ht="15.75" customHeight="1">
      <c r="A914" s="169"/>
      <c r="B914" s="170"/>
      <c r="C914" s="171"/>
      <c r="D914" s="75"/>
      <c r="E914" s="76"/>
      <c r="F914" s="77"/>
    </row>
    <row r="915" spans="1:7" s="85" customFormat="1" ht="15.75" customHeight="1">
      <c r="A915" s="169"/>
      <c r="B915" s="170"/>
      <c r="C915" s="171"/>
      <c r="D915" s="75"/>
      <c r="E915" s="76"/>
      <c r="F915" s="77"/>
    </row>
    <row r="916" spans="1:7" s="85" customFormat="1" ht="15.75" customHeight="1">
      <c r="A916" s="169"/>
      <c r="B916" s="170"/>
      <c r="C916" s="171"/>
      <c r="D916" s="75"/>
      <c r="E916" s="76"/>
      <c r="F916" s="77"/>
    </row>
    <row r="917" spans="1:7" s="85" customFormat="1" ht="15.75" customHeight="1">
      <c r="A917" s="169"/>
      <c r="B917" s="170"/>
      <c r="C917" s="171"/>
      <c r="D917" s="75"/>
      <c r="E917" s="76"/>
      <c r="F917" s="77"/>
    </row>
    <row r="918" spans="1:7" s="85" customFormat="1" ht="15.75" customHeight="1">
      <c r="A918" s="169"/>
      <c r="B918" s="170"/>
      <c r="C918" s="171"/>
      <c r="D918" s="75"/>
      <c r="E918" s="76"/>
      <c r="F918" s="77"/>
    </row>
    <row r="919" spans="1:7" s="85" customFormat="1" ht="15.75" customHeight="1">
      <c r="A919" s="169"/>
      <c r="B919" s="170"/>
      <c r="C919" s="171"/>
      <c r="D919" s="75"/>
      <c r="E919" s="76"/>
      <c r="F919" s="77"/>
    </row>
    <row r="920" spans="1:7" s="85" customFormat="1" ht="15.75" customHeight="1">
      <c r="A920" s="169"/>
      <c r="B920" s="170"/>
      <c r="C920" s="171"/>
      <c r="D920" s="75"/>
      <c r="E920" s="76"/>
      <c r="F920" s="77"/>
    </row>
    <row r="921" spans="1:7" s="85" customFormat="1" ht="15.75" customHeight="1">
      <c r="A921" s="169"/>
      <c r="B921" s="170"/>
      <c r="C921" s="171"/>
      <c r="D921" s="75"/>
      <c r="E921" s="76"/>
      <c r="F921" s="77"/>
    </row>
    <row r="922" spans="1:7" s="85" customFormat="1" ht="15.75" customHeight="1">
      <c r="A922" s="169"/>
      <c r="B922" s="170"/>
      <c r="C922" s="171"/>
      <c r="D922" s="75"/>
      <c r="E922" s="76"/>
      <c r="F922" s="77"/>
    </row>
    <row r="923" spans="1:7" s="85" customFormat="1" ht="15.75" customHeight="1">
      <c r="A923" s="169"/>
      <c r="B923" s="170"/>
      <c r="C923" s="171"/>
      <c r="D923" s="75"/>
      <c r="E923" s="76"/>
      <c r="F923" s="77"/>
    </row>
    <row r="924" spans="1:7" s="85" customFormat="1" ht="15.75" customHeight="1">
      <c r="A924" s="169"/>
      <c r="B924" s="170"/>
      <c r="C924" s="171"/>
      <c r="D924" s="75"/>
      <c r="E924" s="76"/>
      <c r="F924" s="77"/>
    </row>
    <row r="925" spans="1:7" s="85" customFormat="1" ht="15.75" customHeight="1">
      <c r="A925" s="169"/>
      <c r="B925" s="170"/>
      <c r="C925" s="171"/>
      <c r="D925" s="75"/>
      <c r="E925" s="76"/>
      <c r="F925" s="77"/>
    </row>
    <row r="926" spans="1:7" s="85" customFormat="1" ht="15.75" customHeight="1">
      <c r="A926" s="169"/>
      <c r="B926" s="170"/>
      <c r="C926" s="171"/>
      <c r="D926" s="75"/>
      <c r="E926" s="76"/>
      <c r="F926" s="77"/>
    </row>
    <row r="927" spans="1:7" s="85" customFormat="1" ht="15.75" customHeight="1">
      <c r="A927" s="169"/>
      <c r="B927" s="170"/>
      <c r="C927" s="171"/>
      <c r="D927" s="75"/>
      <c r="E927" s="76"/>
      <c r="F927" s="77"/>
    </row>
    <row r="928" spans="1:7" s="85" customFormat="1" ht="15.75" customHeight="1">
      <c r="A928" s="169"/>
      <c r="B928" s="170"/>
      <c r="C928" s="171"/>
      <c r="D928" s="75"/>
      <c r="E928" s="76"/>
      <c r="F928" s="77"/>
    </row>
    <row r="929" spans="1:7" s="85" customFormat="1" ht="15.75" customHeight="1">
      <c r="A929" s="169"/>
      <c r="B929" s="170"/>
      <c r="C929" s="171"/>
      <c r="D929" s="75"/>
      <c r="E929" s="76"/>
      <c r="F929" s="77"/>
    </row>
    <row r="930" spans="1:7" s="85" customFormat="1" ht="15.75" customHeight="1">
      <c r="A930" s="169"/>
      <c r="B930" s="170"/>
      <c r="C930" s="171"/>
      <c r="D930" s="75"/>
      <c r="E930" s="76"/>
      <c r="F930" s="77"/>
      <c r="G930" s="207"/>
    </row>
    <row r="931" spans="1:7" s="85" customFormat="1" ht="15.75" customHeight="1">
      <c r="A931" s="169"/>
      <c r="B931" s="170"/>
      <c r="C931" s="171"/>
      <c r="D931" s="75"/>
      <c r="E931" s="76"/>
      <c r="F931" s="77"/>
      <c r="G931" s="207"/>
    </row>
    <row r="932" spans="1:7" s="85" customFormat="1" ht="15.75" customHeight="1">
      <c r="A932" s="169"/>
      <c r="B932" s="170"/>
      <c r="C932" s="171"/>
      <c r="D932" s="75"/>
      <c r="E932" s="76"/>
      <c r="F932" s="77"/>
      <c r="G932" s="207"/>
    </row>
    <row r="933" spans="1:7" s="85" customFormat="1" ht="15.75" customHeight="1">
      <c r="A933" s="169"/>
      <c r="B933" s="170"/>
      <c r="C933" s="171"/>
      <c r="D933" s="75"/>
      <c r="E933" s="76"/>
      <c r="F933" s="77"/>
      <c r="G933" s="207"/>
    </row>
    <row r="934" spans="1:7" s="85" customFormat="1" ht="15.75" customHeight="1">
      <c r="A934" s="169"/>
      <c r="B934" s="170"/>
      <c r="C934" s="171"/>
      <c r="D934" s="75"/>
      <c r="E934" s="76"/>
      <c r="F934" s="77"/>
      <c r="G934" s="207"/>
    </row>
    <row r="935" spans="1:7" s="85" customFormat="1" ht="15.75" customHeight="1">
      <c r="A935" s="169"/>
      <c r="B935" s="170"/>
      <c r="C935" s="171"/>
      <c r="D935" s="75"/>
      <c r="E935" s="76"/>
      <c r="F935" s="77"/>
      <c r="G935" s="207"/>
    </row>
    <row r="936" spans="1:7" s="85" customFormat="1" ht="15.75" customHeight="1">
      <c r="A936" s="169"/>
      <c r="B936" s="170"/>
      <c r="C936" s="171"/>
      <c r="D936" s="75"/>
      <c r="E936" s="76"/>
      <c r="F936" s="77"/>
      <c r="G936" s="207"/>
    </row>
    <row r="937" spans="1:7" s="85" customFormat="1" ht="15.75" customHeight="1">
      <c r="A937" s="169"/>
      <c r="B937" s="170"/>
      <c r="C937" s="171"/>
      <c r="D937" s="75"/>
      <c r="E937" s="76"/>
      <c r="F937" s="77"/>
      <c r="G937" s="207"/>
    </row>
    <row r="938" spans="1:7" s="85" customFormat="1" ht="15.75" customHeight="1">
      <c r="A938" s="169"/>
      <c r="B938" s="170"/>
      <c r="C938" s="171"/>
      <c r="D938" s="75"/>
      <c r="E938" s="76"/>
      <c r="F938" s="77"/>
      <c r="G938" s="207"/>
    </row>
    <row r="939" spans="1:7" s="85" customFormat="1" ht="15.75" customHeight="1">
      <c r="A939" s="169"/>
      <c r="B939" s="170"/>
      <c r="C939" s="171"/>
      <c r="D939" s="75"/>
      <c r="E939" s="76"/>
      <c r="F939" s="77"/>
      <c r="G939" s="207"/>
    </row>
    <row r="940" spans="1:7" s="85" customFormat="1" ht="15.75" customHeight="1">
      <c r="A940" s="169"/>
      <c r="B940" s="170"/>
      <c r="C940" s="171"/>
      <c r="D940" s="75"/>
      <c r="E940" s="76"/>
      <c r="F940" s="77"/>
      <c r="G940" s="207"/>
    </row>
    <row r="941" spans="1:7" s="85" customFormat="1" ht="15.75" customHeight="1">
      <c r="A941" s="169"/>
      <c r="B941" s="170"/>
      <c r="C941" s="171"/>
      <c r="D941" s="75"/>
      <c r="E941" s="76"/>
      <c r="F941" s="77"/>
      <c r="G941" s="207"/>
    </row>
    <row r="942" spans="1:7" s="85" customFormat="1" ht="15.75" customHeight="1">
      <c r="A942" s="169"/>
      <c r="B942" s="170"/>
      <c r="C942" s="171"/>
      <c r="D942" s="75"/>
      <c r="E942" s="76"/>
      <c r="F942" s="77"/>
      <c r="G942" s="207"/>
    </row>
    <row r="943" spans="1:7" s="85" customFormat="1" ht="15.75" customHeight="1">
      <c r="A943" s="169"/>
      <c r="B943" s="170"/>
      <c r="C943" s="171"/>
      <c r="D943" s="75"/>
      <c r="E943" s="76"/>
      <c r="F943" s="77"/>
      <c r="G943" s="207"/>
    </row>
    <row r="944" spans="1:7" s="85" customFormat="1" ht="15.75" customHeight="1">
      <c r="A944" s="169"/>
      <c r="B944" s="170"/>
      <c r="C944" s="171"/>
      <c r="D944" s="75"/>
      <c r="E944" s="76"/>
      <c r="F944" s="77"/>
      <c r="G944" s="207"/>
    </row>
    <row r="945" spans="1:7" s="85" customFormat="1" ht="15.75" customHeight="1">
      <c r="A945" s="169"/>
      <c r="B945" s="170"/>
      <c r="C945" s="171"/>
      <c r="D945" s="75"/>
      <c r="E945" s="76"/>
      <c r="F945" s="77"/>
      <c r="G945" s="207"/>
    </row>
    <row r="946" spans="1:7" s="85" customFormat="1" ht="15.75" customHeight="1">
      <c r="A946" s="169"/>
      <c r="B946" s="170"/>
      <c r="C946" s="171"/>
      <c r="D946" s="75"/>
      <c r="E946" s="76"/>
      <c r="F946" s="77"/>
      <c r="G946" s="207"/>
    </row>
    <row r="947" spans="1:7" s="85" customFormat="1" ht="15.75" customHeight="1">
      <c r="A947" s="169"/>
      <c r="B947" s="170"/>
      <c r="C947" s="171"/>
      <c r="D947" s="75"/>
      <c r="E947" s="76"/>
      <c r="F947" s="77"/>
      <c r="G947" s="207"/>
    </row>
    <row r="948" spans="1:7" s="85" customFormat="1" ht="15.75" customHeight="1">
      <c r="A948" s="169"/>
      <c r="B948" s="170"/>
      <c r="C948" s="171"/>
      <c r="D948" s="75"/>
      <c r="E948" s="76"/>
      <c r="F948" s="77"/>
      <c r="G948" s="207"/>
    </row>
    <row r="949" spans="1:7" s="85" customFormat="1" ht="15.75" customHeight="1">
      <c r="A949" s="169"/>
      <c r="B949" s="170"/>
      <c r="C949" s="171"/>
      <c r="D949" s="75"/>
      <c r="E949" s="76"/>
      <c r="F949" s="77"/>
      <c r="G949" s="207"/>
    </row>
    <row r="950" spans="1:7" s="85" customFormat="1" ht="15.75" customHeight="1">
      <c r="A950" s="169"/>
      <c r="B950" s="170"/>
      <c r="C950" s="171"/>
      <c r="D950" s="75"/>
      <c r="E950" s="76"/>
      <c r="F950" s="77"/>
      <c r="G950" s="207"/>
    </row>
    <row r="951" spans="1:7" s="85" customFormat="1" ht="15.75" customHeight="1">
      <c r="A951" s="169"/>
      <c r="B951" s="170"/>
      <c r="C951" s="171"/>
      <c r="D951" s="75"/>
      <c r="E951" s="76"/>
      <c r="F951" s="77"/>
      <c r="G951" s="207"/>
    </row>
    <row r="952" spans="1:7" s="85" customFormat="1" ht="15.75" customHeight="1">
      <c r="A952" s="169"/>
      <c r="B952" s="170"/>
      <c r="C952" s="171"/>
      <c r="D952" s="75"/>
      <c r="E952" s="76"/>
      <c r="F952" s="77"/>
      <c r="G952" s="207"/>
    </row>
    <row r="953" spans="1:7" s="85" customFormat="1" ht="15.75" customHeight="1">
      <c r="A953" s="169"/>
      <c r="B953" s="170"/>
      <c r="C953" s="171"/>
      <c r="D953" s="75"/>
      <c r="E953" s="76"/>
      <c r="F953" s="77"/>
      <c r="G953" s="207"/>
    </row>
    <row r="954" spans="1:7" s="85" customFormat="1" ht="15.75" customHeight="1">
      <c r="A954" s="169"/>
      <c r="B954" s="170"/>
      <c r="C954" s="171"/>
      <c r="D954" s="75"/>
      <c r="E954" s="76"/>
      <c r="F954" s="77"/>
      <c r="G954" s="207"/>
    </row>
    <row r="955" spans="1:7" s="85" customFormat="1" ht="15.75" customHeight="1">
      <c r="A955" s="169"/>
      <c r="B955" s="170"/>
      <c r="C955" s="171"/>
      <c r="D955" s="75"/>
      <c r="E955" s="76"/>
      <c r="F955" s="77"/>
      <c r="G955" s="207"/>
    </row>
    <row r="956" spans="1:7" s="85" customFormat="1" ht="15.75" customHeight="1">
      <c r="A956" s="169"/>
      <c r="B956" s="170"/>
      <c r="C956" s="171"/>
      <c r="D956" s="75"/>
      <c r="E956" s="76"/>
      <c r="F956" s="77"/>
      <c r="G956" s="207"/>
    </row>
    <row r="957" spans="1:7" s="85" customFormat="1" ht="15.75" customHeight="1">
      <c r="A957" s="169"/>
      <c r="B957" s="170"/>
      <c r="C957" s="171"/>
      <c r="D957" s="75"/>
      <c r="E957" s="76"/>
      <c r="F957" s="77"/>
      <c r="G957" s="207"/>
    </row>
    <row r="958" spans="1:7" s="85" customFormat="1" ht="15.75" customHeight="1">
      <c r="A958" s="169"/>
      <c r="B958" s="170"/>
      <c r="C958" s="171"/>
      <c r="D958" s="75"/>
      <c r="E958" s="76"/>
      <c r="F958" s="77"/>
      <c r="G958" s="207"/>
    </row>
    <row r="959" spans="1:7" s="85" customFormat="1" ht="15.75" customHeight="1">
      <c r="A959" s="169"/>
      <c r="B959" s="170"/>
      <c r="C959" s="171"/>
      <c r="D959" s="75"/>
      <c r="E959" s="76"/>
      <c r="F959" s="77"/>
      <c r="G959" s="207"/>
    </row>
    <row r="960" spans="1:7" s="85" customFormat="1" ht="15.75" customHeight="1">
      <c r="A960" s="169"/>
      <c r="B960" s="170"/>
      <c r="C960" s="171"/>
      <c r="D960" s="75"/>
      <c r="E960" s="76"/>
      <c r="F960" s="77"/>
      <c r="G960" s="207"/>
    </row>
    <row r="961" spans="1:7" s="85" customFormat="1" ht="15.75" customHeight="1">
      <c r="A961" s="169"/>
      <c r="B961" s="170"/>
      <c r="C961" s="171"/>
      <c r="D961" s="75"/>
      <c r="E961" s="76"/>
      <c r="F961" s="77"/>
      <c r="G961" s="207"/>
    </row>
    <row r="962" spans="1:7" s="85" customFormat="1" ht="15.75" customHeight="1">
      <c r="A962" s="169"/>
      <c r="B962" s="170"/>
      <c r="C962" s="171"/>
      <c r="D962" s="75"/>
      <c r="E962" s="76"/>
      <c r="F962" s="77"/>
      <c r="G962" s="207"/>
    </row>
    <row r="963" spans="1:7" s="85" customFormat="1" ht="15.75" customHeight="1">
      <c r="A963" s="169"/>
      <c r="B963" s="170"/>
      <c r="C963" s="171"/>
      <c r="D963" s="75"/>
      <c r="E963" s="76"/>
      <c r="F963" s="77"/>
      <c r="G963" s="207"/>
    </row>
    <row r="964" spans="1:7" s="85" customFormat="1" ht="15.75" customHeight="1">
      <c r="A964" s="169"/>
      <c r="B964" s="170"/>
      <c r="C964" s="171"/>
      <c r="D964" s="75"/>
      <c r="E964" s="76"/>
      <c r="F964" s="77"/>
      <c r="G964" s="207"/>
    </row>
    <row r="965" spans="1:7" s="85" customFormat="1" ht="15.75" customHeight="1">
      <c r="A965" s="169"/>
      <c r="B965" s="170"/>
      <c r="C965" s="171"/>
      <c r="D965" s="75"/>
      <c r="E965" s="76"/>
      <c r="F965" s="77"/>
      <c r="G965" s="207"/>
    </row>
    <row r="966" spans="1:7" s="85" customFormat="1" ht="15.75" customHeight="1">
      <c r="A966" s="169"/>
      <c r="B966" s="170"/>
      <c r="C966" s="171"/>
      <c r="D966" s="75"/>
      <c r="E966" s="76"/>
      <c r="F966" s="77"/>
      <c r="G966" s="207"/>
    </row>
    <row r="967" spans="1:7" s="85" customFormat="1" ht="15.75" customHeight="1">
      <c r="A967" s="169"/>
      <c r="B967" s="170"/>
      <c r="C967" s="171"/>
      <c r="D967" s="75"/>
      <c r="E967" s="76"/>
      <c r="F967" s="77"/>
      <c r="G967" s="207"/>
    </row>
    <row r="968" spans="1:7" s="85" customFormat="1" ht="15.75" customHeight="1">
      <c r="A968" s="169"/>
      <c r="B968" s="170"/>
      <c r="C968" s="171"/>
      <c r="D968" s="75"/>
      <c r="E968" s="76"/>
      <c r="F968" s="77"/>
      <c r="G968" s="207"/>
    </row>
    <row r="969" spans="1:7" s="85" customFormat="1" ht="15.75" customHeight="1">
      <c r="A969" s="169"/>
      <c r="B969" s="170"/>
      <c r="C969" s="171"/>
      <c r="D969" s="75"/>
      <c r="E969" s="76"/>
      <c r="F969" s="77"/>
      <c r="G969" s="207"/>
    </row>
    <row r="970" spans="1:7" s="85" customFormat="1" ht="15.75" customHeight="1">
      <c r="A970" s="169"/>
      <c r="B970" s="170"/>
      <c r="C970" s="171"/>
      <c r="D970" s="75"/>
      <c r="E970" s="76"/>
      <c r="F970" s="77"/>
      <c r="G970" s="207"/>
    </row>
    <row r="971" spans="1:7" s="85" customFormat="1" ht="15.75" customHeight="1">
      <c r="A971" s="169"/>
      <c r="B971" s="170"/>
      <c r="C971" s="171"/>
      <c r="D971" s="75"/>
      <c r="E971" s="76"/>
      <c r="F971" s="77"/>
      <c r="G971" s="207"/>
    </row>
    <row r="972" spans="1:7" s="85" customFormat="1" ht="15.75" customHeight="1">
      <c r="A972" s="169"/>
      <c r="B972" s="170"/>
      <c r="C972" s="171"/>
      <c r="D972" s="75"/>
      <c r="E972" s="76"/>
      <c r="F972" s="77"/>
      <c r="G972" s="207"/>
    </row>
    <row r="973" spans="1:7" s="85" customFormat="1" ht="15.75" customHeight="1">
      <c r="A973" s="169"/>
      <c r="B973" s="170"/>
      <c r="C973" s="171"/>
      <c r="D973" s="75"/>
      <c r="E973" s="76"/>
      <c r="F973" s="77"/>
      <c r="G973" s="207"/>
    </row>
    <row r="974" spans="1:7" s="85" customFormat="1" ht="32.25" customHeight="1">
      <c r="A974" s="169"/>
      <c r="B974" s="170"/>
      <c r="C974" s="171"/>
      <c r="D974" s="75"/>
      <c r="E974" s="76"/>
      <c r="F974" s="77"/>
      <c r="G974" s="207"/>
    </row>
    <row r="975" spans="1:7" s="85" customFormat="1" ht="15.75" customHeight="1">
      <c r="A975" s="169"/>
      <c r="B975" s="170"/>
      <c r="C975" s="171"/>
      <c r="D975" s="75"/>
      <c r="E975" s="76"/>
      <c r="F975" s="77"/>
      <c r="G975" s="207"/>
    </row>
    <row r="976" spans="1:7" s="85" customFormat="1" ht="138" customHeight="1">
      <c r="A976" s="169"/>
      <c r="B976" s="170"/>
      <c r="C976" s="171"/>
      <c r="D976" s="75"/>
      <c r="E976" s="76"/>
      <c r="F976" s="77"/>
      <c r="G976" s="207"/>
    </row>
    <row r="977" spans="1:7" s="85" customFormat="1" ht="15.75" customHeight="1">
      <c r="A977" s="169"/>
      <c r="B977" s="170"/>
      <c r="C977" s="171"/>
      <c r="D977" s="75"/>
      <c r="E977" s="76"/>
      <c r="F977" s="77"/>
      <c r="G977" s="207"/>
    </row>
    <row r="978" spans="1:7" s="85" customFormat="1" ht="36" customHeight="1">
      <c r="A978" s="169"/>
      <c r="B978" s="170"/>
      <c r="C978" s="171"/>
      <c r="D978" s="75"/>
      <c r="E978" s="76"/>
      <c r="F978" s="77"/>
      <c r="G978" s="207"/>
    </row>
    <row r="979" spans="1:7" s="85" customFormat="1" ht="59.25" customHeight="1">
      <c r="A979" s="169"/>
      <c r="B979" s="170"/>
      <c r="C979" s="171"/>
      <c r="D979" s="75"/>
      <c r="E979" s="76"/>
      <c r="F979" s="77"/>
      <c r="G979" s="207"/>
    </row>
    <row r="980" spans="1:7" s="85" customFormat="1" ht="15.75" customHeight="1">
      <c r="A980" s="169"/>
      <c r="B980" s="170"/>
      <c r="C980" s="171"/>
      <c r="D980" s="75"/>
      <c r="E980" s="76"/>
      <c r="F980" s="77"/>
      <c r="G980" s="207"/>
    </row>
    <row r="981" spans="1:7" s="85" customFormat="1" ht="15.75" customHeight="1">
      <c r="A981" s="169"/>
      <c r="B981" s="170"/>
      <c r="C981" s="171"/>
      <c r="D981" s="75"/>
      <c r="E981" s="76"/>
      <c r="F981" s="77"/>
      <c r="G981" s="207"/>
    </row>
    <row r="982" spans="1:7" s="85" customFormat="1" ht="15.75" customHeight="1">
      <c r="A982" s="169"/>
      <c r="B982" s="170"/>
      <c r="C982" s="171"/>
      <c r="D982" s="75"/>
      <c r="E982" s="76"/>
      <c r="F982" s="77"/>
      <c r="G982" s="207"/>
    </row>
    <row r="983" spans="1:7" s="85" customFormat="1" ht="15.75" customHeight="1">
      <c r="A983" s="169"/>
      <c r="B983" s="170"/>
      <c r="C983" s="171"/>
      <c r="D983" s="75"/>
      <c r="E983" s="76"/>
      <c r="F983" s="77"/>
      <c r="G983" s="207"/>
    </row>
    <row r="984" spans="1:7" s="85" customFormat="1" ht="15.75" customHeight="1">
      <c r="A984" s="169"/>
      <c r="B984" s="170"/>
      <c r="C984" s="171"/>
      <c r="D984" s="75"/>
      <c r="E984" s="76"/>
      <c r="F984" s="77"/>
      <c r="G984" s="207"/>
    </row>
    <row r="985" spans="1:7" s="85" customFormat="1" ht="15.75" customHeight="1">
      <c r="A985" s="169"/>
      <c r="B985" s="170"/>
      <c r="C985" s="171"/>
      <c r="D985" s="75"/>
      <c r="E985" s="76"/>
      <c r="F985" s="77"/>
      <c r="G985" s="207"/>
    </row>
    <row r="986" spans="1:7" s="85" customFormat="1" ht="15.75" customHeight="1">
      <c r="A986" s="169"/>
      <c r="B986" s="170"/>
      <c r="C986" s="171"/>
      <c r="D986" s="75"/>
      <c r="E986" s="76"/>
      <c r="F986" s="77"/>
      <c r="G986" s="207"/>
    </row>
    <row r="987" spans="1:7" s="85" customFormat="1" ht="15.75" customHeight="1">
      <c r="A987" s="169"/>
      <c r="B987" s="170"/>
      <c r="C987" s="171"/>
      <c r="D987" s="75"/>
      <c r="E987" s="76"/>
      <c r="F987" s="77"/>
      <c r="G987" s="207"/>
    </row>
    <row r="988" spans="1:7" s="85" customFormat="1" ht="15.75" customHeight="1">
      <c r="A988" s="169"/>
      <c r="B988" s="170"/>
      <c r="C988" s="171"/>
      <c r="D988" s="75"/>
      <c r="E988" s="76"/>
      <c r="F988" s="77"/>
      <c r="G988" s="207"/>
    </row>
    <row r="989" spans="1:7" s="20" customFormat="1">
      <c r="A989" s="169"/>
      <c r="B989" s="170"/>
      <c r="C989" s="171"/>
      <c r="D989" s="75"/>
      <c r="E989" s="76"/>
      <c r="F989" s="77"/>
    </row>
    <row r="990" spans="1:7" s="20" customFormat="1">
      <c r="A990" s="169"/>
      <c r="B990" s="170"/>
      <c r="C990" s="171"/>
      <c r="D990" s="75"/>
      <c r="E990" s="76"/>
      <c r="F990" s="77"/>
    </row>
    <row r="991" spans="1:7" s="20" customFormat="1">
      <c r="A991" s="169"/>
      <c r="B991" s="170"/>
      <c r="C991" s="171"/>
      <c r="D991" s="75"/>
      <c r="E991" s="76"/>
      <c r="F991" s="77"/>
    </row>
    <row r="992" spans="1:7" s="20" customFormat="1">
      <c r="A992" s="169"/>
      <c r="B992" s="170"/>
      <c r="C992" s="171"/>
      <c r="D992" s="75"/>
      <c r="E992" s="76"/>
      <c r="F992" s="77"/>
    </row>
    <row r="993" spans="1:6" s="20" customFormat="1">
      <c r="A993" s="169"/>
      <c r="B993" s="170"/>
      <c r="C993" s="171"/>
      <c r="D993" s="75"/>
      <c r="E993" s="76"/>
      <c r="F993" s="77"/>
    </row>
    <row r="994" spans="1:6" s="20" customFormat="1">
      <c r="A994" s="169"/>
      <c r="B994" s="170"/>
      <c r="C994" s="171"/>
      <c r="D994" s="75"/>
      <c r="E994" s="76"/>
      <c r="F994" s="77"/>
    </row>
    <row r="995" spans="1:6" s="20" customFormat="1">
      <c r="A995" s="169"/>
      <c r="B995" s="170"/>
      <c r="C995" s="171"/>
      <c r="D995" s="75"/>
      <c r="E995" s="76"/>
      <c r="F995" s="77"/>
    </row>
    <row r="996" spans="1:6" s="20" customFormat="1">
      <c r="A996" s="169"/>
      <c r="B996" s="170"/>
      <c r="C996" s="171"/>
      <c r="D996" s="75"/>
      <c r="E996" s="76"/>
      <c r="F996" s="77"/>
    </row>
    <row r="997" spans="1:6" s="20" customFormat="1">
      <c r="A997" s="169"/>
      <c r="B997" s="170"/>
      <c r="C997" s="171"/>
      <c r="D997" s="75"/>
      <c r="E997" s="76"/>
      <c r="F997" s="77"/>
    </row>
    <row r="998" spans="1:6" s="20" customFormat="1">
      <c r="A998" s="169"/>
      <c r="B998" s="170"/>
      <c r="C998" s="171"/>
      <c r="D998" s="75"/>
      <c r="E998" s="76"/>
      <c r="F998" s="77"/>
    </row>
    <row r="999" spans="1:6" s="20" customFormat="1">
      <c r="A999" s="169"/>
      <c r="B999" s="170"/>
      <c r="C999" s="171"/>
      <c r="D999" s="75"/>
      <c r="E999" s="76"/>
      <c r="F999" s="77"/>
    </row>
    <row r="1000" spans="1:6" s="121" customFormat="1" ht="13.5" customHeight="1">
      <c r="A1000" s="169"/>
      <c r="B1000" s="170"/>
      <c r="C1000" s="171"/>
      <c r="D1000" s="75"/>
      <c r="E1000" s="76"/>
      <c r="F1000" s="77"/>
    </row>
    <row r="1001" spans="1:6" s="121" customFormat="1" ht="70.5" customHeight="1">
      <c r="A1001" s="169"/>
      <c r="B1001" s="170"/>
      <c r="C1001" s="171"/>
      <c r="D1001" s="75"/>
      <c r="E1001" s="76"/>
      <c r="F1001" s="77"/>
    </row>
    <row r="1002" spans="1:6" s="121" customFormat="1" ht="13.5" customHeight="1">
      <c r="A1002" s="169"/>
      <c r="B1002" s="170"/>
      <c r="C1002" s="171"/>
      <c r="D1002" s="75"/>
      <c r="E1002" s="76"/>
      <c r="F1002" s="77"/>
    </row>
    <row r="1003" spans="1:6" s="20" customFormat="1">
      <c r="A1003" s="169"/>
      <c r="B1003" s="170"/>
      <c r="C1003" s="171"/>
      <c r="D1003" s="75"/>
      <c r="E1003" s="76"/>
      <c r="F1003" s="77"/>
    </row>
    <row r="1004" spans="1:6" s="20" customFormat="1">
      <c r="A1004" s="169"/>
      <c r="B1004" s="170"/>
      <c r="C1004" s="171"/>
      <c r="D1004" s="75"/>
      <c r="E1004" s="76"/>
      <c r="F1004" s="77"/>
    </row>
    <row r="1005" spans="1:6" s="20" customFormat="1">
      <c r="A1005" s="169"/>
      <c r="B1005" s="170"/>
      <c r="C1005" s="171"/>
      <c r="D1005" s="75"/>
      <c r="E1005" s="76"/>
      <c r="F1005" s="77"/>
    </row>
    <row r="1006" spans="1:6" s="20" customFormat="1">
      <c r="A1006" s="169"/>
      <c r="B1006" s="170"/>
      <c r="C1006" s="171"/>
      <c r="D1006" s="75"/>
      <c r="E1006" s="76"/>
      <c r="F1006" s="77"/>
    </row>
    <row r="1007" spans="1:6" s="20" customFormat="1">
      <c r="A1007" s="169"/>
      <c r="B1007" s="170"/>
      <c r="C1007" s="171"/>
      <c r="D1007" s="75"/>
      <c r="E1007" s="76"/>
      <c r="F1007" s="77"/>
    </row>
    <row r="1008" spans="1:6" s="20" customFormat="1">
      <c r="A1008" s="169"/>
      <c r="B1008" s="170"/>
      <c r="C1008" s="171"/>
      <c r="D1008" s="75"/>
      <c r="E1008" s="76"/>
      <c r="F1008" s="77"/>
    </row>
    <row r="1009" spans="1:6" s="20" customFormat="1">
      <c r="A1009" s="169"/>
      <c r="B1009" s="170"/>
      <c r="C1009" s="171"/>
      <c r="D1009" s="75"/>
      <c r="E1009" s="76"/>
      <c r="F1009" s="77"/>
    </row>
    <row r="1010" spans="1:6" s="20" customFormat="1">
      <c r="A1010" s="169"/>
      <c r="B1010" s="170"/>
      <c r="C1010" s="171"/>
      <c r="D1010" s="75"/>
      <c r="E1010" s="76"/>
      <c r="F1010" s="77"/>
    </row>
    <row r="1011" spans="1:6" s="20" customFormat="1">
      <c r="A1011" s="169"/>
      <c r="B1011" s="170"/>
      <c r="C1011" s="171"/>
      <c r="D1011" s="75"/>
      <c r="E1011" s="76"/>
      <c r="F1011" s="77"/>
    </row>
    <row r="1012" spans="1:6" s="121" customFormat="1" ht="29.25" customHeight="1">
      <c r="A1012" s="169"/>
      <c r="B1012" s="170"/>
      <c r="C1012" s="171"/>
      <c r="D1012" s="75"/>
      <c r="E1012" s="76"/>
      <c r="F1012" s="77"/>
    </row>
    <row r="1013" spans="1:6" s="121" customFormat="1" ht="15" customHeight="1">
      <c r="A1013" s="169"/>
      <c r="B1013" s="170"/>
      <c r="C1013" s="171"/>
      <c r="D1013" s="75"/>
      <c r="E1013" s="76"/>
      <c r="F1013" s="77"/>
    </row>
    <row r="1014" spans="1:6" s="20" customFormat="1">
      <c r="A1014" s="169"/>
      <c r="B1014" s="170"/>
      <c r="C1014" s="171"/>
      <c r="D1014" s="75"/>
      <c r="E1014" s="76"/>
      <c r="F1014" s="77"/>
    </row>
    <row r="1015" spans="1:6" s="20" customFormat="1">
      <c r="A1015" s="169"/>
      <c r="B1015" s="170"/>
      <c r="C1015" s="171"/>
      <c r="D1015" s="75"/>
      <c r="E1015" s="76"/>
      <c r="F1015" s="77"/>
    </row>
    <row r="1016" spans="1:6" s="121" customFormat="1" ht="19.5" customHeight="1">
      <c r="A1016" s="169"/>
      <c r="B1016" s="170"/>
      <c r="C1016" s="171"/>
      <c r="D1016" s="75"/>
      <c r="E1016" s="76"/>
      <c r="F1016" s="77"/>
    </row>
    <row r="1017" spans="1:6" s="121" customFormat="1" ht="114.75" customHeight="1">
      <c r="A1017" s="169"/>
      <c r="B1017" s="170"/>
      <c r="C1017" s="171"/>
      <c r="D1017" s="75"/>
      <c r="E1017" s="76"/>
      <c r="F1017" s="77"/>
    </row>
    <row r="1018" spans="1:6" s="121" customFormat="1" ht="42.75" customHeight="1">
      <c r="A1018" s="169"/>
      <c r="B1018" s="170"/>
      <c r="C1018" s="171"/>
      <c r="D1018" s="75"/>
      <c r="E1018" s="76"/>
      <c r="F1018" s="77"/>
    </row>
    <row r="1019" spans="1:6" s="121" customFormat="1" ht="38.25" customHeight="1">
      <c r="A1019" s="169"/>
      <c r="B1019" s="170"/>
      <c r="C1019" s="171"/>
      <c r="D1019" s="75"/>
      <c r="E1019" s="76"/>
      <c r="F1019" s="77"/>
    </row>
    <row r="1020" spans="1:6" s="121" customFormat="1" ht="13.5" customHeight="1">
      <c r="A1020" s="169"/>
      <c r="B1020" s="170"/>
      <c r="C1020" s="171"/>
      <c r="D1020" s="75"/>
      <c r="E1020" s="76"/>
      <c r="F1020" s="77"/>
    </row>
    <row r="1021" spans="1:6" s="121" customFormat="1" ht="13.5" customHeight="1">
      <c r="A1021" s="169"/>
      <c r="B1021" s="170"/>
      <c r="C1021" s="171"/>
      <c r="D1021" s="75"/>
      <c r="E1021" s="76"/>
      <c r="F1021" s="77"/>
    </row>
    <row r="1022" spans="1:6" s="121" customFormat="1" ht="105" customHeight="1">
      <c r="A1022" s="169"/>
      <c r="B1022" s="170"/>
      <c r="C1022" s="171"/>
      <c r="D1022" s="75"/>
      <c r="E1022" s="76"/>
      <c r="F1022" s="77"/>
    </row>
    <row r="1023" spans="1:6" s="121" customFormat="1" ht="13.5" customHeight="1">
      <c r="A1023" s="169"/>
      <c r="B1023" s="170"/>
      <c r="C1023" s="171"/>
      <c r="D1023" s="75"/>
      <c r="E1023" s="76"/>
      <c r="F1023" s="77"/>
    </row>
    <row r="1024" spans="1:6" s="121" customFormat="1" ht="13.5" customHeight="1">
      <c r="A1024" s="169"/>
      <c r="B1024" s="170"/>
      <c r="C1024" s="171"/>
      <c r="D1024" s="75"/>
      <c r="E1024" s="76"/>
      <c r="F1024" s="77"/>
    </row>
    <row r="1025" spans="1:6" s="121" customFormat="1" ht="13.5" customHeight="1">
      <c r="A1025" s="169"/>
      <c r="B1025" s="170"/>
      <c r="C1025" s="171"/>
      <c r="D1025" s="75"/>
      <c r="E1025" s="76"/>
      <c r="F1025" s="77"/>
    </row>
    <row r="1026" spans="1:6" s="85" customFormat="1" ht="15.75" customHeight="1">
      <c r="A1026" s="169"/>
      <c r="B1026" s="170"/>
      <c r="C1026" s="171"/>
      <c r="D1026" s="75"/>
      <c r="E1026" s="76"/>
      <c r="F1026" s="77"/>
    </row>
  </sheetData>
  <mergeCells count="1">
    <mergeCell ref="A4:F4"/>
  </mergeCells>
  <pageMargins left="0.70866141732283472" right="0.70866141732283472" top="0.94488188976377963" bottom="0.74803149606299213" header="0.31496062992125984" footer="0.31496062992125984"/>
  <pageSetup paperSize="9" scale="76" fitToHeight="0" orientation="portrait" r:id="rId1"/>
  <headerFooter>
    <oddHeader>&amp;L KLINIČKA BOLNICA
         DUBRAVA
    Av. Gojka Šuška 6
          Zagreb&amp;C Preuređenje dijela prostora gastroenterologije i endoskopije
Klinička bolnica Dubrava, Gastroenterologija - dio prizemlja&amp;RTD: 2026-S-02</oddHeader>
    <oddFooter>Stranica &amp;P od &amp;N</oddFooter>
  </headerFooter>
  <rowBreaks count="2" manualBreakCount="2">
    <brk id="25" max="5" man="1"/>
    <brk id="45" max="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21"/>
  <sheetViews>
    <sheetView zoomScaleNormal="100" zoomScaleSheetLayoutView="80" workbookViewId="0">
      <selection activeCell="B14" sqref="B14"/>
    </sheetView>
  </sheetViews>
  <sheetFormatPr defaultRowHeight="12.75"/>
  <cols>
    <col min="1" max="1" width="3.5703125" style="1" customWidth="1"/>
    <col min="2" max="2" width="61" style="1" customWidth="1"/>
    <col min="3" max="3" width="15" style="3" customWidth="1"/>
    <col min="4" max="254" width="9.140625" style="1"/>
    <col min="255" max="255" width="1.28515625" style="1" customWidth="1"/>
    <col min="256" max="256" width="12.85546875" style="1" customWidth="1"/>
    <col min="257" max="257" width="59.42578125" style="1" customWidth="1"/>
    <col min="258" max="258" width="1.140625" style="1" customWidth="1"/>
    <col min="259" max="259" width="12.7109375" style="1" customWidth="1"/>
    <col min="260" max="510" width="9.140625" style="1"/>
    <col min="511" max="511" width="1.28515625" style="1" customWidth="1"/>
    <col min="512" max="512" width="12.85546875" style="1" customWidth="1"/>
    <col min="513" max="513" width="59.42578125" style="1" customWidth="1"/>
    <col min="514" max="514" width="1.140625" style="1" customWidth="1"/>
    <col min="515" max="515" width="12.7109375" style="1" customWidth="1"/>
    <col min="516" max="766" width="9.140625" style="1"/>
    <col min="767" max="767" width="1.28515625" style="1" customWidth="1"/>
    <col min="768" max="768" width="12.85546875" style="1" customWidth="1"/>
    <col min="769" max="769" width="59.42578125" style="1" customWidth="1"/>
    <col min="770" max="770" width="1.140625" style="1" customWidth="1"/>
    <col min="771" max="771" width="12.7109375" style="1" customWidth="1"/>
    <col min="772" max="1022" width="9.140625" style="1"/>
    <col min="1023" max="1023" width="1.28515625" style="1" customWidth="1"/>
    <col min="1024" max="1024" width="12.85546875" style="1" customWidth="1"/>
    <col min="1025" max="1025" width="59.42578125" style="1" customWidth="1"/>
    <col min="1026" max="1026" width="1.140625" style="1" customWidth="1"/>
    <col min="1027" max="1027" width="12.7109375" style="1" customWidth="1"/>
    <col min="1028" max="1278" width="9.140625" style="1"/>
    <col min="1279" max="1279" width="1.28515625" style="1" customWidth="1"/>
    <col min="1280" max="1280" width="12.85546875" style="1" customWidth="1"/>
    <col min="1281" max="1281" width="59.42578125" style="1" customWidth="1"/>
    <col min="1282" max="1282" width="1.140625" style="1" customWidth="1"/>
    <col min="1283" max="1283" width="12.7109375" style="1" customWidth="1"/>
    <col min="1284" max="1534" width="9.140625" style="1"/>
    <col min="1535" max="1535" width="1.28515625" style="1" customWidth="1"/>
    <col min="1536" max="1536" width="12.85546875" style="1" customWidth="1"/>
    <col min="1537" max="1537" width="59.42578125" style="1" customWidth="1"/>
    <col min="1538" max="1538" width="1.140625" style="1" customWidth="1"/>
    <col min="1539" max="1539" width="12.7109375" style="1" customWidth="1"/>
    <col min="1540" max="1790" width="9.140625" style="1"/>
    <col min="1791" max="1791" width="1.28515625" style="1" customWidth="1"/>
    <col min="1792" max="1792" width="12.85546875" style="1" customWidth="1"/>
    <col min="1793" max="1793" width="59.42578125" style="1" customWidth="1"/>
    <col min="1794" max="1794" width="1.140625" style="1" customWidth="1"/>
    <col min="1795" max="1795" width="12.7109375" style="1" customWidth="1"/>
    <col min="1796" max="2046" width="9.140625" style="1"/>
    <col min="2047" max="2047" width="1.28515625" style="1" customWidth="1"/>
    <col min="2048" max="2048" width="12.85546875" style="1" customWidth="1"/>
    <col min="2049" max="2049" width="59.42578125" style="1" customWidth="1"/>
    <col min="2050" max="2050" width="1.140625" style="1" customWidth="1"/>
    <col min="2051" max="2051" width="12.7109375" style="1" customWidth="1"/>
    <col min="2052" max="2302" width="9.140625" style="1"/>
    <col min="2303" max="2303" width="1.28515625" style="1" customWidth="1"/>
    <col min="2304" max="2304" width="12.85546875" style="1" customWidth="1"/>
    <col min="2305" max="2305" width="59.42578125" style="1" customWidth="1"/>
    <col min="2306" max="2306" width="1.140625" style="1" customWidth="1"/>
    <col min="2307" max="2307" width="12.7109375" style="1" customWidth="1"/>
    <col min="2308" max="2558" width="9.140625" style="1"/>
    <col min="2559" max="2559" width="1.28515625" style="1" customWidth="1"/>
    <col min="2560" max="2560" width="12.85546875" style="1" customWidth="1"/>
    <col min="2561" max="2561" width="59.42578125" style="1" customWidth="1"/>
    <col min="2562" max="2562" width="1.140625" style="1" customWidth="1"/>
    <col min="2563" max="2563" width="12.7109375" style="1" customWidth="1"/>
    <col min="2564" max="2814" width="9.140625" style="1"/>
    <col min="2815" max="2815" width="1.28515625" style="1" customWidth="1"/>
    <col min="2816" max="2816" width="12.85546875" style="1" customWidth="1"/>
    <col min="2817" max="2817" width="59.42578125" style="1" customWidth="1"/>
    <col min="2818" max="2818" width="1.140625" style="1" customWidth="1"/>
    <col min="2819" max="2819" width="12.7109375" style="1" customWidth="1"/>
    <col min="2820" max="3070" width="9.140625" style="1"/>
    <col min="3071" max="3071" width="1.28515625" style="1" customWidth="1"/>
    <col min="3072" max="3072" width="12.85546875" style="1" customWidth="1"/>
    <col min="3073" max="3073" width="59.42578125" style="1" customWidth="1"/>
    <col min="3074" max="3074" width="1.140625" style="1" customWidth="1"/>
    <col min="3075" max="3075" width="12.7109375" style="1" customWidth="1"/>
    <col min="3076" max="3326" width="9.140625" style="1"/>
    <col min="3327" max="3327" width="1.28515625" style="1" customWidth="1"/>
    <col min="3328" max="3328" width="12.85546875" style="1" customWidth="1"/>
    <col min="3329" max="3329" width="59.42578125" style="1" customWidth="1"/>
    <col min="3330" max="3330" width="1.140625" style="1" customWidth="1"/>
    <col min="3331" max="3331" width="12.7109375" style="1" customWidth="1"/>
    <col min="3332" max="3582" width="9.140625" style="1"/>
    <col min="3583" max="3583" width="1.28515625" style="1" customWidth="1"/>
    <col min="3584" max="3584" width="12.85546875" style="1" customWidth="1"/>
    <col min="3585" max="3585" width="59.42578125" style="1" customWidth="1"/>
    <col min="3586" max="3586" width="1.140625" style="1" customWidth="1"/>
    <col min="3587" max="3587" width="12.7109375" style="1" customWidth="1"/>
    <col min="3588" max="3838" width="9.140625" style="1"/>
    <col min="3839" max="3839" width="1.28515625" style="1" customWidth="1"/>
    <col min="3840" max="3840" width="12.85546875" style="1" customWidth="1"/>
    <col min="3841" max="3841" width="59.42578125" style="1" customWidth="1"/>
    <col min="3842" max="3842" width="1.140625" style="1" customWidth="1"/>
    <col min="3843" max="3843" width="12.7109375" style="1" customWidth="1"/>
    <col min="3844" max="4094" width="9.140625" style="1"/>
    <col min="4095" max="4095" width="1.28515625" style="1" customWidth="1"/>
    <col min="4096" max="4096" width="12.85546875" style="1" customWidth="1"/>
    <col min="4097" max="4097" width="59.42578125" style="1" customWidth="1"/>
    <col min="4098" max="4098" width="1.140625" style="1" customWidth="1"/>
    <col min="4099" max="4099" width="12.7109375" style="1" customWidth="1"/>
    <col min="4100" max="4350" width="9.140625" style="1"/>
    <col min="4351" max="4351" width="1.28515625" style="1" customWidth="1"/>
    <col min="4352" max="4352" width="12.85546875" style="1" customWidth="1"/>
    <col min="4353" max="4353" width="59.42578125" style="1" customWidth="1"/>
    <col min="4354" max="4354" width="1.140625" style="1" customWidth="1"/>
    <col min="4355" max="4355" width="12.7109375" style="1" customWidth="1"/>
    <col min="4356" max="4606" width="9.140625" style="1"/>
    <col min="4607" max="4607" width="1.28515625" style="1" customWidth="1"/>
    <col min="4608" max="4608" width="12.85546875" style="1" customWidth="1"/>
    <col min="4609" max="4609" width="59.42578125" style="1" customWidth="1"/>
    <col min="4610" max="4610" width="1.140625" style="1" customWidth="1"/>
    <col min="4611" max="4611" width="12.7109375" style="1" customWidth="1"/>
    <col min="4612" max="4862" width="9.140625" style="1"/>
    <col min="4863" max="4863" width="1.28515625" style="1" customWidth="1"/>
    <col min="4864" max="4864" width="12.85546875" style="1" customWidth="1"/>
    <col min="4865" max="4865" width="59.42578125" style="1" customWidth="1"/>
    <col min="4866" max="4866" width="1.140625" style="1" customWidth="1"/>
    <col min="4867" max="4867" width="12.7109375" style="1" customWidth="1"/>
    <col min="4868" max="5118" width="9.140625" style="1"/>
    <col min="5119" max="5119" width="1.28515625" style="1" customWidth="1"/>
    <col min="5120" max="5120" width="12.85546875" style="1" customWidth="1"/>
    <col min="5121" max="5121" width="59.42578125" style="1" customWidth="1"/>
    <col min="5122" max="5122" width="1.140625" style="1" customWidth="1"/>
    <col min="5123" max="5123" width="12.7109375" style="1" customWidth="1"/>
    <col min="5124" max="5374" width="9.140625" style="1"/>
    <col min="5375" max="5375" width="1.28515625" style="1" customWidth="1"/>
    <col min="5376" max="5376" width="12.85546875" style="1" customWidth="1"/>
    <col min="5377" max="5377" width="59.42578125" style="1" customWidth="1"/>
    <col min="5378" max="5378" width="1.140625" style="1" customWidth="1"/>
    <col min="5379" max="5379" width="12.7109375" style="1" customWidth="1"/>
    <col min="5380" max="5630" width="9.140625" style="1"/>
    <col min="5631" max="5631" width="1.28515625" style="1" customWidth="1"/>
    <col min="5632" max="5632" width="12.85546875" style="1" customWidth="1"/>
    <col min="5633" max="5633" width="59.42578125" style="1" customWidth="1"/>
    <col min="5634" max="5634" width="1.140625" style="1" customWidth="1"/>
    <col min="5635" max="5635" width="12.7109375" style="1" customWidth="1"/>
    <col min="5636" max="5886" width="9.140625" style="1"/>
    <col min="5887" max="5887" width="1.28515625" style="1" customWidth="1"/>
    <col min="5888" max="5888" width="12.85546875" style="1" customWidth="1"/>
    <col min="5889" max="5889" width="59.42578125" style="1" customWidth="1"/>
    <col min="5890" max="5890" width="1.140625" style="1" customWidth="1"/>
    <col min="5891" max="5891" width="12.7109375" style="1" customWidth="1"/>
    <col min="5892" max="6142" width="9.140625" style="1"/>
    <col min="6143" max="6143" width="1.28515625" style="1" customWidth="1"/>
    <col min="6144" max="6144" width="12.85546875" style="1" customWidth="1"/>
    <col min="6145" max="6145" width="59.42578125" style="1" customWidth="1"/>
    <col min="6146" max="6146" width="1.140625" style="1" customWidth="1"/>
    <col min="6147" max="6147" width="12.7109375" style="1" customWidth="1"/>
    <col min="6148" max="6398" width="9.140625" style="1"/>
    <col min="6399" max="6399" width="1.28515625" style="1" customWidth="1"/>
    <col min="6400" max="6400" width="12.85546875" style="1" customWidth="1"/>
    <col min="6401" max="6401" width="59.42578125" style="1" customWidth="1"/>
    <col min="6402" max="6402" width="1.140625" style="1" customWidth="1"/>
    <col min="6403" max="6403" width="12.7109375" style="1" customWidth="1"/>
    <col min="6404" max="6654" width="9.140625" style="1"/>
    <col min="6655" max="6655" width="1.28515625" style="1" customWidth="1"/>
    <col min="6656" max="6656" width="12.85546875" style="1" customWidth="1"/>
    <col min="6657" max="6657" width="59.42578125" style="1" customWidth="1"/>
    <col min="6658" max="6658" width="1.140625" style="1" customWidth="1"/>
    <col min="6659" max="6659" width="12.7109375" style="1" customWidth="1"/>
    <col min="6660" max="6910" width="9.140625" style="1"/>
    <col min="6911" max="6911" width="1.28515625" style="1" customWidth="1"/>
    <col min="6912" max="6912" width="12.85546875" style="1" customWidth="1"/>
    <col min="6913" max="6913" width="59.42578125" style="1" customWidth="1"/>
    <col min="6914" max="6914" width="1.140625" style="1" customWidth="1"/>
    <col min="6915" max="6915" width="12.7109375" style="1" customWidth="1"/>
    <col min="6916" max="7166" width="9.140625" style="1"/>
    <col min="7167" max="7167" width="1.28515625" style="1" customWidth="1"/>
    <col min="7168" max="7168" width="12.85546875" style="1" customWidth="1"/>
    <col min="7169" max="7169" width="59.42578125" style="1" customWidth="1"/>
    <col min="7170" max="7170" width="1.140625" style="1" customWidth="1"/>
    <col min="7171" max="7171" width="12.7109375" style="1" customWidth="1"/>
    <col min="7172" max="7422" width="9.140625" style="1"/>
    <col min="7423" max="7423" width="1.28515625" style="1" customWidth="1"/>
    <col min="7424" max="7424" width="12.85546875" style="1" customWidth="1"/>
    <col min="7425" max="7425" width="59.42578125" style="1" customWidth="1"/>
    <col min="7426" max="7426" width="1.140625" style="1" customWidth="1"/>
    <col min="7427" max="7427" width="12.7109375" style="1" customWidth="1"/>
    <col min="7428" max="7678" width="9.140625" style="1"/>
    <col min="7679" max="7679" width="1.28515625" style="1" customWidth="1"/>
    <col min="7680" max="7680" width="12.85546875" style="1" customWidth="1"/>
    <col min="7681" max="7681" width="59.42578125" style="1" customWidth="1"/>
    <col min="7682" max="7682" width="1.140625" style="1" customWidth="1"/>
    <col min="7683" max="7683" width="12.7109375" style="1" customWidth="1"/>
    <col min="7684" max="7934" width="9.140625" style="1"/>
    <col min="7935" max="7935" width="1.28515625" style="1" customWidth="1"/>
    <col min="7936" max="7936" width="12.85546875" style="1" customWidth="1"/>
    <col min="7937" max="7937" width="59.42578125" style="1" customWidth="1"/>
    <col min="7938" max="7938" width="1.140625" style="1" customWidth="1"/>
    <col min="7939" max="7939" width="12.7109375" style="1" customWidth="1"/>
    <col min="7940" max="8190" width="9.140625" style="1"/>
    <col min="8191" max="8191" width="1.28515625" style="1" customWidth="1"/>
    <col min="8192" max="8192" width="12.85546875" style="1" customWidth="1"/>
    <col min="8193" max="8193" width="59.42578125" style="1" customWidth="1"/>
    <col min="8194" max="8194" width="1.140625" style="1" customWidth="1"/>
    <col min="8195" max="8195" width="12.7109375" style="1" customWidth="1"/>
    <col min="8196" max="8446" width="9.140625" style="1"/>
    <col min="8447" max="8447" width="1.28515625" style="1" customWidth="1"/>
    <col min="8448" max="8448" width="12.85546875" style="1" customWidth="1"/>
    <col min="8449" max="8449" width="59.42578125" style="1" customWidth="1"/>
    <col min="8450" max="8450" width="1.140625" style="1" customWidth="1"/>
    <col min="8451" max="8451" width="12.7109375" style="1" customWidth="1"/>
    <col min="8452" max="8702" width="9.140625" style="1"/>
    <col min="8703" max="8703" width="1.28515625" style="1" customWidth="1"/>
    <col min="8704" max="8704" width="12.85546875" style="1" customWidth="1"/>
    <col min="8705" max="8705" width="59.42578125" style="1" customWidth="1"/>
    <col min="8706" max="8706" width="1.140625" style="1" customWidth="1"/>
    <col min="8707" max="8707" width="12.7109375" style="1" customWidth="1"/>
    <col min="8708" max="8958" width="9.140625" style="1"/>
    <col min="8959" max="8959" width="1.28515625" style="1" customWidth="1"/>
    <col min="8960" max="8960" width="12.85546875" style="1" customWidth="1"/>
    <col min="8961" max="8961" width="59.42578125" style="1" customWidth="1"/>
    <col min="8962" max="8962" width="1.140625" style="1" customWidth="1"/>
    <col min="8963" max="8963" width="12.7109375" style="1" customWidth="1"/>
    <col min="8964" max="9214" width="9.140625" style="1"/>
    <col min="9215" max="9215" width="1.28515625" style="1" customWidth="1"/>
    <col min="9216" max="9216" width="12.85546875" style="1" customWidth="1"/>
    <col min="9217" max="9217" width="59.42578125" style="1" customWidth="1"/>
    <col min="9218" max="9218" width="1.140625" style="1" customWidth="1"/>
    <col min="9219" max="9219" width="12.7109375" style="1" customWidth="1"/>
    <col min="9220" max="9470" width="9.140625" style="1"/>
    <col min="9471" max="9471" width="1.28515625" style="1" customWidth="1"/>
    <col min="9472" max="9472" width="12.85546875" style="1" customWidth="1"/>
    <col min="9473" max="9473" width="59.42578125" style="1" customWidth="1"/>
    <col min="9474" max="9474" width="1.140625" style="1" customWidth="1"/>
    <col min="9475" max="9475" width="12.7109375" style="1" customWidth="1"/>
    <col min="9476" max="9726" width="9.140625" style="1"/>
    <col min="9727" max="9727" width="1.28515625" style="1" customWidth="1"/>
    <col min="9728" max="9728" width="12.85546875" style="1" customWidth="1"/>
    <col min="9729" max="9729" width="59.42578125" style="1" customWidth="1"/>
    <col min="9730" max="9730" width="1.140625" style="1" customWidth="1"/>
    <col min="9731" max="9731" width="12.7109375" style="1" customWidth="1"/>
    <col min="9732" max="9982" width="9.140625" style="1"/>
    <col min="9983" max="9983" width="1.28515625" style="1" customWidth="1"/>
    <col min="9984" max="9984" width="12.85546875" style="1" customWidth="1"/>
    <col min="9985" max="9985" width="59.42578125" style="1" customWidth="1"/>
    <col min="9986" max="9986" width="1.140625" style="1" customWidth="1"/>
    <col min="9987" max="9987" width="12.7109375" style="1" customWidth="1"/>
    <col min="9988" max="10238" width="9.140625" style="1"/>
    <col min="10239" max="10239" width="1.28515625" style="1" customWidth="1"/>
    <col min="10240" max="10240" width="12.85546875" style="1" customWidth="1"/>
    <col min="10241" max="10241" width="59.42578125" style="1" customWidth="1"/>
    <col min="10242" max="10242" width="1.140625" style="1" customWidth="1"/>
    <col min="10243" max="10243" width="12.7109375" style="1" customWidth="1"/>
    <col min="10244" max="10494" width="9.140625" style="1"/>
    <col min="10495" max="10495" width="1.28515625" style="1" customWidth="1"/>
    <col min="10496" max="10496" width="12.85546875" style="1" customWidth="1"/>
    <col min="10497" max="10497" width="59.42578125" style="1" customWidth="1"/>
    <col min="10498" max="10498" width="1.140625" style="1" customWidth="1"/>
    <col min="10499" max="10499" width="12.7109375" style="1" customWidth="1"/>
    <col min="10500" max="10750" width="9.140625" style="1"/>
    <col min="10751" max="10751" width="1.28515625" style="1" customWidth="1"/>
    <col min="10752" max="10752" width="12.85546875" style="1" customWidth="1"/>
    <col min="10753" max="10753" width="59.42578125" style="1" customWidth="1"/>
    <col min="10754" max="10754" width="1.140625" style="1" customWidth="1"/>
    <col min="10755" max="10755" width="12.7109375" style="1" customWidth="1"/>
    <col min="10756" max="11006" width="9.140625" style="1"/>
    <col min="11007" max="11007" width="1.28515625" style="1" customWidth="1"/>
    <col min="11008" max="11008" width="12.85546875" style="1" customWidth="1"/>
    <col min="11009" max="11009" width="59.42578125" style="1" customWidth="1"/>
    <col min="11010" max="11010" width="1.140625" style="1" customWidth="1"/>
    <col min="11011" max="11011" width="12.7109375" style="1" customWidth="1"/>
    <col min="11012" max="11262" width="9.140625" style="1"/>
    <col min="11263" max="11263" width="1.28515625" style="1" customWidth="1"/>
    <col min="11264" max="11264" width="12.85546875" style="1" customWidth="1"/>
    <col min="11265" max="11265" width="59.42578125" style="1" customWidth="1"/>
    <col min="11266" max="11266" width="1.140625" style="1" customWidth="1"/>
    <col min="11267" max="11267" width="12.7109375" style="1" customWidth="1"/>
    <col min="11268" max="11518" width="9.140625" style="1"/>
    <col min="11519" max="11519" width="1.28515625" style="1" customWidth="1"/>
    <col min="11520" max="11520" width="12.85546875" style="1" customWidth="1"/>
    <col min="11521" max="11521" width="59.42578125" style="1" customWidth="1"/>
    <col min="11522" max="11522" width="1.140625" style="1" customWidth="1"/>
    <col min="11523" max="11523" width="12.7109375" style="1" customWidth="1"/>
    <col min="11524" max="11774" width="9.140625" style="1"/>
    <col min="11775" max="11775" width="1.28515625" style="1" customWidth="1"/>
    <col min="11776" max="11776" width="12.85546875" style="1" customWidth="1"/>
    <col min="11777" max="11777" width="59.42578125" style="1" customWidth="1"/>
    <col min="11778" max="11778" width="1.140625" style="1" customWidth="1"/>
    <col min="11779" max="11779" width="12.7109375" style="1" customWidth="1"/>
    <col min="11780" max="12030" width="9.140625" style="1"/>
    <col min="12031" max="12031" width="1.28515625" style="1" customWidth="1"/>
    <col min="12032" max="12032" width="12.85546875" style="1" customWidth="1"/>
    <col min="12033" max="12033" width="59.42578125" style="1" customWidth="1"/>
    <col min="12034" max="12034" width="1.140625" style="1" customWidth="1"/>
    <col min="12035" max="12035" width="12.7109375" style="1" customWidth="1"/>
    <col min="12036" max="12286" width="9.140625" style="1"/>
    <col min="12287" max="12287" width="1.28515625" style="1" customWidth="1"/>
    <col min="12288" max="12288" width="12.85546875" style="1" customWidth="1"/>
    <col min="12289" max="12289" width="59.42578125" style="1" customWidth="1"/>
    <col min="12290" max="12290" width="1.140625" style="1" customWidth="1"/>
    <col min="12291" max="12291" width="12.7109375" style="1" customWidth="1"/>
    <col min="12292" max="12542" width="9.140625" style="1"/>
    <col min="12543" max="12543" width="1.28515625" style="1" customWidth="1"/>
    <col min="12544" max="12544" width="12.85546875" style="1" customWidth="1"/>
    <col min="12545" max="12545" width="59.42578125" style="1" customWidth="1"/>
    <col min="12546" max="12546" width="1.140625" style="1" customWidth="1"/>
    <col min="12547" max="12547" width="12.7109375" style="1" customWidth="1"/>
    <col min="12548" max="12798" width="9.140625" style="1"/>
    <col min="12799" max="12799" width="1.28515625" style="1" customWidth="1"/>
    <col min="12800" max="12800" width="12.85546875" style="1" customWidth="1"/>
    <col min="12801" max="12801" width="59.42578125" style="1" customWidth="1"/>
    <col min="12802" max="12802" width="1.140625" style="1" customWidth="1"/>
    <col min="12803" max="12803" width="12.7109375" style="1" customWidth="1"/>
    <col min="12804" max="13054" width="9.140625" style="1"/>
    <col min="13055" max="13055" width="1.28515625" style="1" customWidth="1"/>
    <col min="13056" max="13056" width="12.85546875" style="1" customWidth="1"/>
    <col min="13057" max="13057" width="59.42578125" style="1" customWidth="1"/>
    <col min="13058" max="13058" width="1.140625" style="1" customWidth="1"/>
    <col min="13059" max="13059" width="12.7109375" style="1" customWidth="1"/>
    <col min="13060" max="13310" width="9.140625" style="1"/>
    <col min="13311" max="13311" width="1.28515625" style="1" customWidth="1"/>
    <col min="13312" max="13312" width="12.85546875" style="1" customWidth="1"/>
    <col min="13313" max="13313" width="59.42578125" style="1" customWidth="1"/>
    <col min="13314" max="13314" width="1.140625" style="1" customWidth="1"/>
    <col min="13315" max="13315" width="12.7109375" style="1" customWidth="1"/>
    <col min="13316" max="13566" width="9.140625" style="1"/>
    <col min="13567" max="13567" width="1.28515625" style="1" customWidth="1"/>
    <col min="13568" max="13568" width="12.85546875" style="1" customWidth="1"/>
    <col min="13569" max="13569" width="59.42578125" style="1" customWidth="1"/>
    <col min="13570" max="13570" width="1.140625" style="1" customWidth="1"/>
    <col min="13571" max="13571" width="12.7109375" style="1" customWidth="1"/>
    <col min="13572" max="13822" width="9.140625" style="1"/>
    <col min="13823" max="13823" width="1.28515625" style="1" customWidth="1"/>
    <col min="13824" max="13824" width="12.85546875" style="1" customWidth="1"/>
    <col min="13825" max="13825" width="59.42578125" style="1" customWidth="1"/>
    <col min="13826" max="13826" width="1.140625" style="1" customWidth="1"/>
    <col min="13827" max="13827" width="12.7109375" style="1" customWidth="1"/>
    <col min="13828" max="14078" width="9.140625" style="1"/>
    <col min="14079" max="14079" width="1.28515625" style="1" customWidth="1"/>
    <col min="14080" max="14080" width="12.85546875" style="1" customWidth="1"/>
    <col min="14081" max="14081" width="59.42578125" style="1" customWidth="1"/>
    <col min="14082" max="14082" width="1.140625" style="1" customWidth="1"/>
    <col min="14083" max="14083" width="12.7109375" style="1" customWidth="1"/>
    <col min="14084" max="14334" width="9.140625" style="1"/>
    <col min="14335" max="14335" width="1.28515625" style="1" customWidth="1"/>
    <col min="14336" max="14336" width="12.85546875" style="1" customWidth="1"/>
    <col min="14337" max="14337" width="59.42578125" style="1" customWidth="1"/>
    <col min="14338" max="14338" width="1.140625" style="1" customWidth="1"/>
    <col min="14339" max="14339" width="12.7109375" style="1" customWidth="1"/>
    <col min="14340" max="14590" width="9.140625" style="1"/>
    <col min="14591" max="14591" width="1.28515625" style="1" customWidth="1"/>
    <col min="14592" max="14592" width="12.85546875" style="1" customWidth="1"/>
    <col min="14593" max="14593" width="59.42578125" style="1" customWidth="1"/>
    <col min="14594" max="14594" width="1.140625" style="1" customWidth="1"/>
    <col min="14595" max="14595" width="12.7109375" style="1" customWidth="1"/>
    <col min="14596" max="14846" width="9.140625" style="1"/>
    <col min="14847" max="14847" width="1.28515625" style="1" customWidth="1"/>
    <col min="14848" max="14848" width="12.85546875" style="1" customWidth="1"/>
    <col min="14849" max="14849" width="59.42578125" style="1" customWidth="1"/>
    <col min="14850" max="14850" width="1.140625" style="1" customWidth="1"/>
    <col min="14851" max="14851" width="12.7109375" style="1" customWidth="1"/>
    <col min="14852" max="15102" width="9.140625" style="1"/>
    <col min="15103" max="15103" width="1.28515625" style="1" customWidth="1"/>
    <col min="15104" max="15104" width="12.85546875" style="1" customWidth="1"/>
    <col min="15105" max="15105" width="59.42578125" style="1" customWidth="1"/>
    <col min="15106" max="15106" width="1.140625" style="1" customWidth="1"/>
    <col min="15107" max="15107" width="12.7109375" style="1" customWidth="1"/>
    <col min="15108" max="15358" width="9.140625" style="1"/>
    <col min="15359" max="15359" width="1.28515625" style="1" customWidth="1"/>
    <col min="15360" max="15360" width="12.85546875" style="1" customWidth="1"/>
    <col min="15361" max="15361" width="59.42578125" style="1" customWidth="1"/>
    <col min="15362" max="15362" width="1.140625" style="1" customWidth="1"/>
    <col min="15363" max="15363" width="12.7109375" style="1" customWidth="1"/>
    <col min="15364" max="15614" width="9.140625" style="1"/>
    <col min="15615" max="15615" width="1.28515625" style="1" customWidth="1"/>
    <col min="15616" max="15616" width="12.85546875" style="1" customWidth="1"/>
    <col min="15617" max="15617" width="59.42578125" style="1" customWidth="1"/>
    <col min="15618" max="15618" width="1.140625" style="1" customWidth="1"/>
    <col min="15619" max="15619" width="12.7109375" style="1" customWidth="1"/>
    <col min="15620" max="15870" width="9.140625" style="1"/>
    <col min="15871" max="15871" width="1.28515625" style="1" customWidth="1"/>
    <col min="15872" max="15872" width="12.85546875" style="1" customWidth="1"/>
    <col min="15873" max="15873" width="59.42578125" style="1" customWidth="1"/>
    <col min="15874" max="15874" width="1.140625" style="1" customWidth="1"/>
    <col min="15875" max="15875" width="12.7109375" style="1" customWidth="1"/>
    <col min="15876" max="16126" width="9.140625" style="1"/>
    <col min="16127" max="16127" width="1.28515625" style="1" customWidth="1"/>
    <col min="16128" max="16128" width="12.85546875" style="1" customWidth="1"/>
    <col min="16129" max="16129" width="59.42578125" style="1" customWidth="1"/>
    <col min="16130" max="16130" width="1.140625" style="1" customWidth="1"/>
    <col min="16131" max="16131" width="12.7109375" style="1" customWidth="1"/>
    <col min="16132" max="16384" width="9.140625" style="1"/>
  </cols>
  <sheetData>
    <row r="3" spans="1:3">
      <c r="B3" s="18" t="s">
        <v>5</v>
      </c>
    </row>
    <row r="4" spans="1:3">
      <c r="B4" s="18"/>
    </row>
    <row r="5" spans="1:3" s="4" customFormat="1" ht="30">
      <c r="B5" s="19" t="s">
        <v>4</v>
      </c>
      <c r="C5" s="5"/>
    </row>
    <row r="6" spans="1:3" s="4" customFormat="1" ht="15">
      <c r="A6" s="6"/>
      <c r="B6" s="6"/>
      <c r="C6" s="7"/>
    </row>
    <row r="7" spans="1:3" s="4" customFormat="1" ht="15.75" thickBot="1">
      <c r="A7" s="8"/>
      <c r="B7" s="9"/>
      <c r="C7" s="10"/>
    </row>
    <row r="8" spans="1:3" s="4" customFormat="1" ht="15">
      <c r="C8" s="5"/>
    </row>
    <row r="9" spans="1:3" s="4" customFormat="1" ht="15">
      <c r="A9" s="11" t="s">
        <v>0</v>
      </c>
      <c r="B9" s="4" t="s">
        <v>6</v>
      </c>
      <c r="C9" s="12"/>
    </row>
    <row r="10" spans="1:3" s="4" customFormat="1" ht="15">
      <c r="A10" s="11"/>
      <c r="C10" s="5"/>
    </row>
    <row r="11" spans="1:3" s="4" customFormat="1" ht="15">
      <c r="A11" s="11" t="s">
        <v>1</v>
      </c>
      <c r="B11" s="4" t="s">
        <v>7</v>
      </c>
      <c r="C11" s="5"/>
    </row>
    <row r="12" spans="1:3" s="4" customFormat="1" ht="15">
      <c r="A12" s="11"/>
      <c r="C12" s="5"/>
    </row>
    <row r="13" spans="1:3" s="4" customFormat="1" ht="31.5" customHeight="1">
      <c r="A13" s="11" t="s">
        <v>2</v>
      </c>
      <c r="B13" s="4" t="s">
        <v>8</v>
      </c>
      <c r="C13" s="5"/>
    </row>
    <row r="14" spans="1:3" s="4" customFormat="1" ht="15">
      <c r="A14" s="11"/>
      <c r="C14" s="5"/>
    </row>
    <row r="15" spans="1:3" s="4" customFormat="1" ht="15">
      <c r="A15" s="11"/>
      <c r="C15" s="5"/>
    </row>
    <row r="16" spans="1:3" s="4" customFormat="1" ht="15.75" thickBot="1">
      <c r="A16" s="13"/>
      <c r="B16" s="8"/>
      <c r="C16" s="14"/>
    </row>
    <row r="17" spans="1:5" s="4" customFormat="1" ht="15">
      <c r="C17" s="5"/>
    </row>
    <row r="18" spans="1:5" s="4" customFormat="1" ht="15">
      <c r="C18" s="5"/>
    </row>
    <row r="19" spans="1:5" s="4" customFormat="1" ht="15">
      <c r="A19" s="11"/>
      <c r="B19" s="4" t="s">
        <v>3</v>
      </c>
      <c r="C19" s="15">
        <f>SUM(C8:C18)</f>
        <v>0</v>
      </c>
    </row>
    <row r="20" spans="1:5" s="2" customFormat="1">
      <c r="A20" s="16"/>
      <c r="B20" s="17"/>
      <c r="C20" s="3"/>
      <c r="D20" s="1"/>
      <c r="E20" s="1"/>
    </row>
    <row r="21" spans="1:5" s="2" customFormat="1">
      <c r="A21" s="16"/>
      <c r="B21" s="1"/>
      <c r="C21" s="3"/>
      <c r="D21" s="1"/>
      <c r="E21" s="1"/>
    </row>
  </sheetData>
  <pageMargins left="0.7" right="0.7" top="0.75" bottom="0.75" header="0.3" footer="0.3"/>
  <pageSetup paperSize="9" scale="97" orientation="portrait" r:id="rId1"/>
  <headerFoot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topLeftCell="A22" zoomScale="120" zoomScaleNormal="120" zoomScaleSheetLayoutView="90" workbookViewId="0">
      <selection activeCell="C33" sqref="C33"/>
    </sheetView>
  </sheetViews>
  <sheetFormatPr defaultColWidth="8.85546875" defaultRowHeight="12.75"/>
  <cols>
    <col min="1" max="1" width="7" style="169" customWidth="1"/>
    <col min="2" max="2" width="51" style="170" customWidth="1"/>
    <col min="3" max="3" width="8.85546875" style="171" customWidth="1"/>
    <col min="4" max="4" width="8.28515625" style="209" bestFit="1" customWidth="1"/>
    <col min="5" max="5" width="11.140625" style="76" customWidth="1"/>
    <col min="6" max="6" width="14.42578125" style="77" bestFit="1" customWidth="1"/>
    <col min="7" max="256" width="8.85546875" style="208"/>
    <col min="257" max="257" width="7" style="208" customWidth="1"/>
    <col min="258" max="258" width="51" style="208" customWidth="1"/>
    <col min="259" max="259" width="8.85546875" style="208" customWidth="1"/>
    <col min="260" max="260" width="8.28515625" style="208" bestFit="1" customWidth="1"/>
    <col min="261" max="261" width="11.140625" style="208" customWidth="1"/>
    <col min="262" max="262" width="14.42578125" style="208" bestFit="1" customWidth="1"/>
    <col min="263" max="512" width="8.85546875" style="208"/>
    <col min="513" max="513" width="7" style="208" customWidth="1"/>
    <col min="514" max="514" width="51" style="208" customWidth="1"/>
    <col min="515" max="515" width="8.85546875" style="208" customWidth="1"/>
    <col min="516" max="516" width="8.28515625" style="208" bestFit="1" customWidth="1"/>
    <col min="517" max="517" width="11.140625" style="208" customWidth="1"/>
    <col min="518" max="518" width="14.42578125" style="208" bestFit="1" customWidth="1"/>
    <col min="519" max="768" width="8.85546875" style="208"/>
    <col min="769" max="769" width="7" style="208" customWidth="1"/>
    <col min="770" max="770" width="51" style="208" customWidth="1"/>
    <col min="771" max="771" width="8.85546875" style="208" customWidth="1"/>
    <col min="772" max="772" width="8.28515625" style="208" bestFit="1" customWidth="1"/>
    <col min="773" max="773" width="11.140625" style="208" customWidth="1"/>
    <col min="774" max="774" width="14.42578125" style="208" bestFit="1" customWidth="1"/>
    <col min="775" max="1024" width="8.85546875" style="208"/>
    <col min="1025" max="1025" width="7" style="208" customWidth="1"/>
    <col min="1026" max="1026" width="51" style="208" customWidth="1"/>
    <col min="1027" max="1027" width="8.85546875" style="208" customWidth="1"/>
    <col min="1028" max="1028" width="8.28515625" style="208" bestFit="1" customWidth="1"/>
    <col min="1029" max="1029" width="11.140625" style="208" customWidth="1"/>
    <col min="1030" max="1030" width="14.42578125" style="208" bestFit="1" customWidth="1"/>
    <col min="1031" max="1280" width="8.85546875" style="208"/>
    <col min="1281" max="1281" width="7" style="208" customWidth="1"/>
    <col min="1282" max="1282" width="51" style="208" customWidth="1"/>
    <col min="1283" max="1283" width="8.85546875" style="208" customWidth="1"/>
    <col min="1284" max="1284" width="8.28515625" style="208" bestFit="1" customWidth="1"/>
    <col min="1285" max="1285" width="11.140625" style="208" customWidth="1"/>
    <col min="1286" max="1286" width="14.42578125" style="208" bestFit="1" customWidth="1"/>
    <col min="1287" max="1536" width="8.85546875" style="208"/>
    <col min="1537" max="1537" width="7" style="208" customWidth="1"/>
    <col min="1538" max="1538" width="51" style="208" customWidth="1"/>
    <col min="1539" max="1539" width="8.85546875" style="208" customWidth="1"/>
    <col min="1540" max="1540" width="8.28515625" style="208" bestFit="1" customWidth="1"/>
    <col min="1541" max="1541" width="11.140625" style="208" customWidth="1"/>
    <col min="1542" max="1542" width="14.42578125" style="208" bestFit="1" customWidth="1"/>
    <col min="1543" max="1792" width="8.85546875" style="208"/>
    <col min="1793" max="1793" width="7" style="208" customWidth="1"/>
    <col min="1794" max="1794" width="51" style="208" customWidth="1"/>
    <col min="1795" max="1795" width="8.85546875" style="208" customWidth="1"/>
    <col min="1796" max="1796" width="8.28515625" style="208" bestFit="1" customWidth="1"/>
    <col min="1797" max="1797" width="11.140625" style="208" customWidth="1"/>
    <col min="1798" max="1798" width="14.42578125" style="208" bestFit="1" customWidth="1"/>
    <col min="1799" max="2048" width="8.85546875" style="208"/>
    <col min="2049" max="2049" width="7" style="208" customWidth="1"/>
    <col min="2050" max="2050" width="51" style="208" customWidth="1"/>
    <col min="2051" max="2051" width="8.85546875" style="208" customWidth="1"/>
    <col min="2052" max="2052" width="8.28515625" style="208" bestFit="1" customWidth="1"/>
    <col min="2053" max="2053" width="11.140625" style="208" customWidth="1"/>
    <col min="2054" max="2054" width="14.42578125" style="208" bestFit="1" customWidth="1"/>
    <col min="2055" max="2304" width="8.85546875" style="208"/>
    <col min="2305" max="2305" width="7" style="208" customWidth="1"/>
    <col min="2306" max="2306" width="51" style="208" customWidth="1"/>
    <col min="2307" max="2307" width="8.85546875" style="208" customWidth="1"/>
    <col min="2308" max="2308" width="8.28515625" style="208" bestFit="1" customWidth="1"/>
    <col min="2309" max="2309" width="11.140625" style="208" customWidth="1"/>
    <col min="2310" max="2310" width="14.42578125" style="208" bestFit="1" customWidth="1"/>
    <col min="2311" max="2560" width="8.85546875" style="208"/>
    <col min="2561" max="2561" width="7" style="208" customWidth="1"/>
    <col min="2562" max="2562" width="51" style="208" customWidth="1"/>
    <col min="2563" max="2563" width="8.85546875" style="208" customWidth="1"/>
    <col min="2564" max="2564" width="8.28515625" style="208" bestFit="1" customWidth="1"/>
    <col min="2565" max="2565" width="11.140625" style="208" customWidth="1"/>
    <col min="2566" max="2566" width="14.42578125" style="208" bestFit="1" customWidth="1"/>
    <col min="2567" max="2816" width="8.85546875" style="208"/>
    <col min="2817" max="2817" width="7" style="208" customWidth="1"/>
    <col min="2818" max="2818" width="51" style="208" customWidth="1"/>
    <col min="2819" max="2819" width="8.85546875" style="208" customWidth="1"/>
    <col min="2820" max="2820" width="8.28515625" style="208" bestFit="1" customWidth="1"/>
    <col min="2821" max="2821" width="11.140625" style="208" customWidth="1"/>
    <col min="2822" max="2822" width="14.42578125" style="208" bestFit="1" customWidth="1"/>
    <col min="2823" max="3072" width="8.85546875" style="208"/>
    <col min="3073" max="3073" width="7" style="208" customWidth="1"/>
    <col min="3074" max="3074" width="51" style="208" customWidth="1"/>
    <col min="3075" max="3075" width="8.85546875" style="208" customWidth="1"/>
    <col min="3076" max="3076" width="8.28515625" style="208" bestFit="1" customWidth="1"/>
    <col min="3077" max="3077" width="11.140625" style="208" customWidth="1"/>
    <col min="3078" max="3078" width="14.42578125" style="208" bestFit="1" customWidth="1"/>
    <col min="3079" max="3328" width="8.85546875" style="208"/>
    <col min="3329" max="3329" width="7" style="208" customWidth="1"/>
    <col min="3330" max="3330" width="51" style="208" customWidth="1"/>
    <col min="3331" max="3331" width="8.85546875" style="208" customWidth="1"/>
    <col min="3332" max="3332" width="8.28515625" style="208" bestFit="1" customWidth="1"/>
    <col min="3333" max="3333" width="11.140625" style="208" customWidth="1"/>
    <col min="3334" max="3334" width="14.42578125" style="208" bestFit="1" customWidth="1"/>
    <col min="3335" max="3584" width="8.85546875" style="208"/>
    <col min="3585" max="3585" width="7" style="208" customWidth="1"/>
    <col min="3586" max="3586" width="51" style="208" customWidth="1"/>
    <col min="3587" max="3587" width="8.85546875" style="208" customWidth="1"/>
    <col min="3588" max="3588" width="8.28515625" style="208" bestFit="1" customWidth="1"/>
    <col min="3589" max="3589" width="11.140625" style="208" customWidth="1"/>
    <col min="3590" max="3590" width="14.42578125" style="208" bestFit="1" customWidth="1"/>
    <col min="3591" max="3840" width="8.85546875" style="208"/>
    <col min="3841" max="3841" width="7" style="208" customWidth="1"/>
    <col min="3842" max="3842" width="51" style="208" customWidth="1"/>
    <col min="3843" max="3843" width="8.85546875" style="208" customWidth="1"/>
    <col min="3844" max="3844" width="8.28515625" style="208" bestFit="1" customWidth="1"/>
    <col min="3845" max="3845" width="11.140625" style="208" customWidth="1"/>
    <col min="3846" max="3846" width="14.42578125" style="208" bestFit="1" customWidth="1"/>
    <col min="3847" max="4096" width="8.85546875" style="208"/>
    <col min="4097" max="4097" width="7" style="208" customWidth="1"/>
    <col min="4098" max="4098" width="51" style="208" customWidth="1"/>
    <col min="4099" max="4099" width="8.85546875" style="208" customWidth="1"/>
    <col min="4100" max="4100" width="8.28515625" style="208" bestFit="1" customWidth="1"/>
    <col min="4101" max="4101" width="11.140625" style="208" customWidth="1"/>
    <col min="4102" max="4102" width="14.42578125" style="208" bestFit="1" customWidth="1"/>
    <col min="4103" max="4352" width="8.85546875" style="208"/>
    <col min="4353" max="4353" width="7" style="208" customWidth="1"/>
    <col min="4354" max="4354" width="51" style="208" customWidth="1"/>
    <col min="4355" max="4355" width="8.85546875" style="208" customWidth="1"/>
    <col min="4356" max="4356" width="8.28515625" style="208" bestFit="1" customWidth="1"/>
    <col min="4357" max="4357" width="11.140625" style="208" customWidth="1"/>
    <col min="4358" max="4358" width="14.42578125" style="208" bestFit="1" customWidth="1"/>
    <col min="4359" max="4608" width="8.85546875" style="208"/>
    <col min="4609" max="4609" width="7" style="208" customWidth="1"/>
    <col min="4610" max="4610" width="51" style="208" customWidth="1"/>
    <col min="4611" max="4611" width="8.85546875" style="208" customWidth="1"/>
    <col min="4612" max="4612" width="8.28515625" style="208" bestFit="1" customWidth="1"/>
    <col min="4613" max="4613" width="11.140625" style="208" customWidth="1"/>
    <col min="4614" max="4614" width="14.42578125" style="208" bestFit="1" customWidth="1"/>
    <col min="4615" max="4864" width="8.85546875" style="208"/>
    <col min="4865" max="4865" width="7" style="208" customWidth="1"/>
    <col min="4866" max="4866" width="51" style="208" customWidth="1"/>
    <col min="4867" max="4867" width="8.85546875" style="208" customWidth="1"/>
    <col min="4868" max="4868" width="8.28515625" style="208" bestFit="1" customWidth="1"/>
    <col min="4869" max="4869" width="11.140625" style="208" customWidth="1"/>
    <col min="4870" max="4870" width="14.42578125" style="208" bestFit="1" customWidth="1"/>
    <col min="4871" max="5120" width="8.85546875" style="208"/>
    <col min="5121" max="5121" width="7" style="208" customWidth="1"/>
    <col min="5122" max="5122" width="51" style="208" customWidth="1"/>
    <col min="5123" max="5123" width="8.85546875" style="208" customWidth="1"/>
    <col min="5124" max="5124" width="8.28515625" style="208" bestFit="1" customWidth="1"/>
    <col min="5125" max="5125" width="11.140625" style="208" customWidth="1"/>
    <col min="5126" max="5126" width="14.42578125" style="208" bestFit="1" customWidth="1"/>
    <col min="5127" max="5376" width="8.85546875" style="208"/>
    <col min="5377" max="5377" width="7" style="208" customWidth="1"/>
    <col min="5378" max="5378" width="51" style="208" customWidth="1"/>
    <col min="5379" max="5379" width="8.85546875" style="208" customWidth="1"/>
    <col min="5380" max="5380" width="8.28515625" style="208" bestFit="1" customWidth="1"/>
    <col min="5381" max="5381" width="11.140625" style="208" customWidth="1"/>
    <col min="5382" max="5382" width="14.42578125" style="208" bestFit="1" customWidth="1"/>
    <col min="5383" max="5632" width="8.85546875" style="208"/>
    <col min="5633" max="5633" width="7" style="208" customWidth="1"/>
    <col min="5634" max="5634" width="51" style="208" customWidth="1"/>
    <col min="5635" max="5635" width="8.85546875" style="208" customWidth="1"/>
    <col min="5636" max="5636" width="8.28515625" style="208" bestFit="1" customWidth="1"/>
    <col min="5637" max="5637" width="11.140625" style="208" customWidth="1"/>
    <col min="5638" max="5638" width="14.42578125" style="208" bestFit="1" customWidth="1"/>
    <col min="5639" max="5888" width="8.85546875" style="208"/>
    <col min="5889" max="5889" width="7" style="208" customWidth="1"/>
    <col min="5890" max="5890" width="51" style="208" customWidth="1"/>
    <col min="5891" max="5891" width="8.85546875" style="208" customWidth="1"/>
    <col min="5892" max="5892" width="8.28515625" style="208" bestFit="1" customWidth="1"/>
    <col min="5893" max="5893" width="11.140625" style="208" customWidth="1"/>
    <col min="5894" max="5894" width="14.42578125" style="208" bestFit="1" customWidth="1"/>
    <col min="5895" max="6144" width="8.85546875" style="208"/>
    <col min="6145" max="6145" width="7" style="208" customWidth="1"/>
    <col min="6146" max="6146" width="51" style="208" customWidth="1"/>
    <col min="6147" max="6147" width="8.85546875" style="208" customWidth="1"/>
    <col min="6148" max="6148" width="8.28515625" style="208" bestFit="1" customWidth="1"/>
    <col min="6149" max="6149" width="11.140625" style="208" customWidth="1"/>
    <col min="6150" max="6150" width="14.42578125" style="208" bestFit="1" customWidth="1"/>
    <col min="6151" max="6400" width="8.85546875" style="208"/>
    <col min="6401" max="6401" width="7" style="208" customWidth="1"/>
    <col min="6402" max="6402" width="51" style="208" customWidth="1"/>
    <col min="6403" max="6403" width="8.85546875" style="208" customWidth="1"/>
    <col min="6404" max="6404" width="8.28515625" style="208" bestFit="1" customWidth="1"/>
    <col min="6405" max="6405" width="11.140625" style="208" customWidth="1"/>
    <col min="6406" max="6406" width="14.42578125" style="208" bestFit="1" customWidth="1"/>
    <col min="6407" max="6656" width="8.85546875" style="208"/>
    <col min="6657" max="6657" width="7" style="208" customWidth="1"/>
    <col min="6658" max="6658" width="51" style="208" customWidth="1"/>
    <col min="6659" max="6659" width="8.85546875" style="208" customWidth="1"/>
    <col min="6660" max="6660" width="8.28515625" style="208" bestFit="1" customWidth="1"/>
    <col min="6661" max="6661" width="11.140625" style="208" customWidth="1"/>
    <col min="6662" max="6662" width="14.42578125" style="208" bestFit="1" customWidth="1"/>
    <col min="6663" max="6912" width="8.85546875" style="208"/>
    <col min="6913" max="6913" width="7" style="208" customWidth="1"/>
    <col min="6914" max="6914" width="51" style="208" customWidth="1"/>
    <col min="6915" max="6915" width="8.85546875" style="208" customWidth="1"/>
    <col min="6916" max="6916" width="8.28515625" style="208" bestFit="1" customWidth="1"/>
    <col min="6917" max="6917" width="11.140625" style="208" customWidth="1"/>
    <col min="6918" max="6918" width="14.42578125" style="208" bestFit="1" customWidth="1"/>
    <col min="6919" max="7168" width="8.85546875" style="208"/>
    <col min="7169" max="7169" width="7" style="208" customWidth="1"/>
    <col min="7170" max="7170" width="51" style="208" customWidth="1"/>
    <col min="7171" max="7171" width="8.85546875" style="208" customWidth="1"/>
    <col min="7172" max="7172" width="8.28515625" style="208" bestFit="1" customWidth="1"/>
    <col min="7173" max="7173" width="11.140625" style="208" customWidth="1"/>
    <col min="7174" max="7174" width="14.42578125" style="208" bestFit="1" customWidth="1"/>
    <col min="7175" max="7424" width="8.85546875" style="208"/>
    <col min="7425" max="7425" width="7" style="208" customWidth="1"/>
    <col min="7426" max="7426" width="51" style="208" customWidth="1"/>
    <col min="7427" max="7427" width="8.85546875" style="208" customWidth="1"/>
    <col min="7428" max="7428" width="8.28515625" style="208" bestFit="1" customWidth="1"/>
    <col min="7429" max="7429" width="11.140625" style="208" customWidth="1"/>
    <col min="7430" max="7430" width="14.42578125" style="208" bestFit="1" customWidth="1"/>
    <col min="7431" max="7680" width="8.85546875" style="208"/>
    <col min="7681" max="7681" width="7" style="208" customWidth="1"/>
    <col min="7682" max="7682" width="51" style="208" customWidth="1"/>
    <col min="7683" max="7683" width="8.85546875" style="208" customWidth="1"/>
    <col min="7684" max="7684" width="8.28515625" style="208" bestFit="1" customWidth="1"/>
    <col min="7685" max="7685" width="11.140625" style="208" customWidth="1"/>
    <col min="7686" max="7686" width="14.42578125" style="208" bestFit="1" customWidth="1"/>
    <col min="7687" max="7936" width="8.85546875" style="208"/>
    <col min="7937" max="7937" width="7" style="208" customWidth="1"/>
    <col min="7938" max="7938" width="51" style="208" customWidth="1"/>
    <col min="7939" max="7939" width="8.85546875" style="208" customWidth="1"/>
    <col min="7940" max="7940" width="8.28515625" style="208" bestFit="1" customWidth="1"/>
    <col min="7941" max="7941" width="11.140625" style="208" customWidth="1"/>
    <col min="7942" max="7942" width="14.42578125" style="208" bestFit="1" customWidth="1"/>
    <col min="7943" max="8192" width="8.85546875" style="208"/>
    <col min="8193" max="8193" width="7" style="208" customWidth="1"/>
    <col min="8194" max="8194" width="51" style="208" customWidth="1"/>
    <col min="8195" max="8195" width="8.85546875" style="208" customWidth="1"/>
    <col min="8196" max="8196" width="8.28515625" style="208" bestFit="1" customWidth="1"/>
    <col min="8197" max="8197" width="11.140625" style="208" customWidth="1"/>
    <col min="8198" max="8198" width="14.42578125" style="208" bestFit="1" customWidth="1"/>
    <col min="8199" max="8448" width="8.85546875" style="208"/>
    <col min="8449" max="8449" width="7" style="208" customWidth="1"/>
    <col min="8450" max="8450" width="51" style="208" customWidth="1"/>
    <col min="8451" max="8451" width="8.85546875" style="208" customWidth="1"/>
    <col min="8452" max="8452" width="8.28515625" style="208" bestFit="1" customWidth="1"/>
    <col min="8453" max="8453" width="11.140625" style="208" customWidth="1"/>
    <col min="8454" max="8454" width="14.42578125" style="208" bestFit="1" customWidth="1"/>
    <col min="8455" max="8704" width="8.85546875" style="208"/>
    <col min="8705" max="8705" width="7" style="208" customWidth="1"/>
    <col min="8706" max="8706" width="51" style="208" customWidth="1"/>
    <col min="8707" max="8707" width="8.85546875" style="208" customWidth="1"/>
    <col min="8708" max="8708" width="8.28515625" style="208" bestFit="1" customWidth="1"/>
    <col min="8709" max="8709" width="11.140625" style="208" customWidth="1"/>
    <col min="8710" max="8710" width="14.42578125" style="208" bestFit="1" customWidth="1"/>
    <col min="8711" max="8960" width="8.85546875" style="208"/>
    <col min="8961" max="8961" width="7" style="208" customWidth="1"/>
    <col min="8962" max="8962" width="51" style="208" customWidth="1"/>
    <col min="8963" max="8963" width="8.85546875" style="208" customWidth="1"/>
    <col min="8964" max="8964" width="8.28515625" style="208" bestFit="1" customWidth="1"/>
    <col min="8965" max="8965" width="11.140625" style="208" customWidth="1"/>
    <col min="8966" max="8966" width="14.42578125" style="208" bestFit="1" customWidth="1"/>
    <col min="8967" max="9216" width="8.85546875" style="208"/>
    <col min="9217" max="9217" width="7" style="208" customWidth="1"/>
    <col min="9218" max="9218" width="51" style="208" customWidth="1"/>
    <col min="9219" max="9219" width="8.85546875" style="208" customWidth="1"/>
    <col min="9220" max="9220" width="8.28515625" style="208" bestFit="1" customWidth="1"/>
    <col min="9221" max="9221" width="11.140625" style="208" customWidth="1"/>
    <col min="9222" max="9222" width="14.42578125" style="208" bestFit="1" customWidth="1"/>
    <col min="9223" max="9472" width="8.85546875" style="208"/>
    <col min="9473" max="9473" width="7" style="208" customWidth="1"/>
    <col min="9474" max="9474" width="51" style="208" customWidth="1"/>
    <col min="9475" max="9475" width="8.85546875" style="208" customWidth="1"/>
    <col min="9476" max="9476" width="8.28515625" style="208" bestFit="1" customWidth="1"/>
    <col min="9477" max="9477" width="11.140625" style="208" customWidth="1"/>
    <col min="9478" max="9478" width="14.42578125" style="208" bestFit="1" customWidth="1"/>
    <col min="9479" max="9728" width="8.85546875" style="208"/>
    <col min="9729" max="9729" width="7" style="208" customWidth="1"/>
    <col min="9730" max="9730" width="51" style="208" customWidth="1"/>
    <col min="9731" max="9731" width="8.85546875" style="208" customWidth="1"/>
    <col min="9732" max="9732" width="8.28515625" style="208" bestFit="1" customWidth="1"/>
    <col min="9733" max="9733" width="11.140625" style="208" customWidth="1"/>
    <col min="9734" max="9734" width="14.42578125" style="208" bestFit="1" customWidth="1"/>
    <col min="9735" max="9984" width="8.85546875" style="208"/>
    <col min="9985" max="9985" width="7" style="208" customWidth="1"/>
    <col min="9986" max="9986" width="51" style="208" customWidth="1"/>
    <col min="9987" max="9987" width="8.85546875" style="208" customWidth="1"/>
    <col min="9988" max="9988" width="8.28515625" style="208" bestFit="1" customWidth="1"/>
    <col min="9989" max="9989" width="11.140625" style="208" customWidth="1"/>
    <col min="9990" max="9990" width="14.42578125" style="208" bestFit="1" customWidth="1"/>
    <col min="9991" max="10240" width="8.85546875" style="208"/>
    <col min="10241" max="10241" width="7" style="208" customWidth="1"/>
    <col min="10242" max="10242" width="51" style="208" customWidth="1"/>
    <col min="10243" max="10243" width="8.85546875" style="208" customWidth="1"/>
    <col min="10244" max="10244" width="8.28515625" style="208" bestFit="1" customWidth="1"/>
    <col min="10245" max="10245" width="11.140625" style="208" customWidth="1"/>
    <col min="10246" max="10246" width="14.42578125" style="208" bestFit="1" customWidth="1"/>
    <col min="10247" max="10496" width="8.85546875" style="208"/>
    <col min="10497" max="10497" width="7" style="208" customWidth="1"/>
    <col min="10498" max="10498" width="51" style="208" customWidth="1"/>
    <col min="10499" max="10499" width="8.85546875" style="208" customWidth="1"/>
    <col min="10500" max="10500" width="8.28515625" style="208" bestFit="1" customWidth="1"/>
    <col min="10501" max="10501" width="11.140625" style="208" customWidth="1"/>
    <col min="10502" max="10502" width="14.42578125" style="208" bestFit="1" customWidth="1"/>
    <col min="10503" max="10752" width="8.85546875" style="208"/>
    <col min="10753" max="10753" width="7" style="208" customWidth="1"/>
    <col min="10754" max="10754" width="51" style="208" customWidth="1"/>
    <col min="10755" max="10755" width="8.85546875" style="208" customWidth="1"/>
    <col min="10756" max="10756" width="8.28515625" style="208" bestFit="1" customWidth="1"/>
    <col min="10757" max="10757" width="11.140625" style="208" customWidth="1"/>
    <col min="10758" max="10758" width="14.42578125" style="208" bestFit="1" customWidth="1"/>
    <col min="10759" max="11008" width="8.85546875" style="208"/>
    <col min="11009" max="11009" width="7" style="208" customWidth="1"/>
    <col min="11010" max="11010" width="51" style="208" customWidth="1"/>
    <col min="11011" max="11011" width="8.85546875" style="208" customWidth="1"/>
    <col min="11012" max="11012" width="8.28515625" style="208" bestFit="1" customWidth="1"/>
    <col min="11013" max="11013" width="11.140625" style="208" customWidth="1"/>
    <col min="11014" max="11014" width="14.42578125" style="208" bestFit="1" customWidth="1"/>
    <col min="11015" max="11264" width="8.85546875" style="208"/>
    <col min="11265" max="11265" width="7" style="208" customWidth="1"/>
    <col min="11266" max="11266" width="51" style="208" customWidth="1"/>
    <col min="11267" max="11267" width="8.85546875" style="208" customWidth="1"/>
    <col min="11268" max="11268" width="8.28515625" style="208" bestFit="1" customWidth="1"/>
    <col min="11269" max="11269" width="11.140625" style="208" customWidth="1"/>
    <col min="11270" max="11270" width="14.42578125" style="208" bestFit="1" customWidth="1"/>
    <col min="11271" max="11520" width="8.85546875" style="208"/>
    <col min="11521" max="11521" width="7" style="208" customWidth="1"/>
    <col min="11522" max="11522" width="51" style="208" customWidth="1"/>
    <col min="11523" max="11523" width="8.85546875" style="208" customWidth="1"/>
    <col min="11524" max="11524" width="8.28515625" style="208" bestFit="1" customWidth="1"/>
    <col min="11525" max="11525" width="11.140625" style="208" customWidth="1"/>
    <col min="11526" max="11526" width="14.42578125" style="208" bestFit="1" customWidth="1"/>
    <col min="11527" max="11776" width="8.85546875" style="208"/>
    <col min="11777" max="11777" width="7" style="208" customWidth="1"/>
    <col min="11778" max="11778" width="51" style="208" customWidth="1"/>
    <col min="11779" max="11779" width="8.85546875" style="208" customWidth="1"/>
    <col min="11780" max="11780" width="8.28515625" style="208" bestFit="1" customWidth="1"/>
    <col min="11781" max="11781" width="11.140625" style="208" customWidth="1"/>
    <col min="11782" max="11782" width="14.42578125" style="208" bestFit="1" customWidth="1"/>
    <col min="11783" max="12032" width="8.85546875" style="208"/>
    <col min="12033" max="12033" width="7" style="208" customWidth="1"/>
    <col min="12034" max="12034" width="51" style="208" customWidth="1"/>
    <col min="12035" max="12035" width="8.85546875" style="208" customWidth="1"/>
    <col min="12036" max="12036" width="8.28515625" style="208" bestFit="1" customWidth="1"/>
    <col min="12037" max="12037" width="11.140625" style="208" customWidth="1"/>
    <col min="12038" max="12038" width="14.42578125" style="208" bestFit="1" customWidth="1"/>
    <col min="12039" max="12288" width="8.85546875" style="208"/>
    <col min="12289" max="12289" width="7" style="208" customWidth="1"/>
    <col min="12290" max="12290" width="51" style="208" customWidth="1"/>
    <col min="12291" max="12291" width="8.85546875" style="208" customWidth="1"/>
    <col min="12292" max="12292" width="8.28515625" style="208" bestFit="1" customWidth="1"/>
    <col min="12293" max="12293" width="11.140625" style="208" customWidth="1"/>
    <col min="12294" max="12294" width="14.42578125" style="208" bestFit="1" customWidth="1"/>
    <col min="12295" max="12544" width="8.85546875" style="208"/>
    <col min="12545" max="12545" width="7" style="208" customWidth="1"/>
    <col min="12546" max="12546" width="51" style="208" customWidth="1"/>
    <col min="12547" max="12547" width="8.85546875" style="208" customWidth="1"/>
    <col min="12548" max="12548" width="8.28515625" style="208" bestFit="1" customWidth="1"/>
    <col min="12549" max="12549" width="11.140625" style="208" customWidth="1"/>
    <col min="12550" max="12550" width="14.42578125" style="208" bestFit="1" customWidth="1"/>
    <col min="12551" max="12800" width="8.85546875" style="208"/>
    <col min="12801" max="12801" width="7" style="208" customWidth="1"/>
    <col min="12802" max="12802" width="51" style="208" customWidth="1"/>
    <col min="12803" max="12803" width="8.85546875" style="208" customWidth="1"/>
    <col min="12804" max="12804" width="8.28515625" style="208" bestFit="1" customWidth="1"/>
    <col min="12805" max="12805" width="11.140625" style="208" customWidth="1"/>
    <col min="12806" max="12806" width="14.42578125" style="208" bestFit="1" customWidth="1"/>
    <col min="12807" max="13056" width="8.85546875" style="208"/>
    <col min="13057" max="13057" width="7" style="208" customWidth="1"/>
    <col min="13058" max="13058" width="51" style="208" customWidth="1"/>
    <col min="13059" max="13059" width="8.85546875" style="208" customWidth="1"/>
    <col min="13060" max="13060" width="8.28515625" style="208" bestFit="1" customWidth="1"/>
    <col min="13061" max="13061" width="11.140625" style="208" customWidth="1"/>
    <col min="13062" max="13062" width="14.42578125" style="208" bestFit="1" customWidth="1"/>
    <col min="13063" max="13312" width="8.85546875" style="208"/>
    <col min="13313" max="13313" width="7" style="208" customWidth="1"/>
    <col min="13314" max="13314" width="51" style="208" customWidth="1"/>
    <col min="13315" max="13315" width="8.85546875" style="208" customWidth="1"/>
    <col min="13316" max="13316" width="8.28515625" style="208" bestFit="1" customWidth="1"/>
    <col min="13317" max="13317" width="11.140625" style="208" customWidth="1"/>
    <col min="13318" max="13318" width="14.42578125" style="208" bestFit="1" customWidth="1"/>
    <col min="13319" max="13568" width="8.85546875" style="208"/>
    <col min="13569" max="13569" width="7" style="208" customWidth="1"/>
    <col min="13570" max="13570" width="51" style="208" customWidth="1"/>
    <col min="13571" max="13571" width="8.85546875" style="208" customWidth="1"/>
    <col min="13572" max="13572" width="8.28515625" style="208" bestFit="1" customWidth="1"/>
    <col min="13573" max="13573" width="11.140625" style="208" customWidth="1"/>
    <col min="13574" max="13574" width="14.42578125" style="208" bestFit="1" customWidth="1"/>
    <col min="13575" max="13824" width="8.85546875" style="208"/>
    <col min="13825" max="13825" width="7" style="208" customWidth="1"/>
    <col min="13826" max="13826" width="51" style="208" customWidth="1"/>
    <col min="13827" max="13827" width="8.85546875" style="208" customWidth="1"/>
    <col min="13828" max="13828" width="8.28515625" style="208" bestFit="1" customWidth="1"/>
    <col min="13829" max="13829" width="11.140625" style="208" customWidth="1"/>
    <col min="13830" max="13830" width="14.42578125" style="208" bestFit="1" customWidth="1"/>
    <col min="13831" max="14080" width="8.85546875" style="208"/>
    <col min="14081" max="14081" width="7" style="208" customWidth="1"/>
    <col min="14082" max="14082" width="51" style="208" customWidth="1"/>
    <col min="14083" max="14083" width="8.85546875" style="208" customWidth="1"/>
    <col min="14084" max="14084" width="8.28515625" style="208" bestFit="1" customWidth="1"/>
    <col min="14085" max="14085" width="11.140625" style="208" customWidth="1"/>
    <col min="14086" max="14086" width="14.42578125" style="208" bestFit="1" customWidth="1"/>
    <col min="14087" max="14336" width="8.85546875" style="208"/>
    <col min="14337" max="14337" width="7" style="208" customWidth="1"/>
    <col min="14338" max="14338" width="51" style="208" customWidth="1"/>
    <col min="14339" max="14339" width="8.85546875" style="208" customWidth="1"/>
    <col min="14340" max="14340" width="8.28515625" style="208" bestFit="1" customWidth="1"/>
    <col min="14341" max="14341" width="11.140625" style="208" customWidth="1"/>
    <col min="14342" max="14342" width="14.42578125" style="208" bestFit="1" customWidth="1"/>
    <col min="14343" max="14592" width="8.85546875" style="208"/>
    <col min="14593" max="14593" width="7" style="208" customWidth="1"/>
    <col min="14594" max="14594" width="51" style="208" customWidth="1"/>
    <col min="14595" max="14595" width="8.85546875" style="208" customWidth="1"/>
    <col min="14596" max="14596" width="8.28515625" style="208" bestFit="1" customWidth="1"/>
    <col min="14597" max="14597" width="11.140625" style="208" customWidth="1"/>
    <col min="14598" max="14598" width="14.42578125" style="208" bestFit="1" customWidth="1"/>
    <col min="14599" max="14848" width="8.85546875" style="208"/>
    <col min="14849" max="14849" width="7" style="208" customWidth="1"/>
    <col min="14850" max="14850" width="51" style="208" customWidth="1"/>
    <col min="14851" max="14851" width="8.85546875" style="208" customWidth="1"/>
    <col min="14852" max="14852" width="8.28515625" style="208" bestFit="1" customWidth="1"/>
    <col min="14853" max="14853" width="11.140625" style="208" customWidth="1"/>
    <col min="14854" max="14854" width="14.42578125" style="208" bestFit="1" customWidth="1"/>
    <col min="14855" max="15104" width="8.85546875" style="208"/>
    <col min="15105" max="15105" width="7" style="208" customWidth="1"/>
    <col min="15106" max="15106" width="51" style="208" customWidth="1"/>
    <col min="15107" max="15107" width="8.85546875" style="208" customWidth="1"/>
    <col min="15108" max="15108" width="8.28515625" style="208" bestFit="1" customWidth="1"/>
    <col min="15109" max="15109" width="11.140625" style="208" customWidth="1"/>
    <col min="15110" max="15110" width="14.42578125" style="208" bestFit="1" customWidth="1"/>
    <col min="15111" max="15360" width="8.85546875" style="208"/>
    <col min="15361" max="15361" width="7" style="208" customWidth="1"/>
    <col min="15362" max="15362" width="51" style="208" customWidth="1"/>
    <col min="15363" max="15363" width="8.85546875" style="208" customWidth="1"/>
    <col min="15364" max="15364" width="8.28515625" style="208" bestFit="1" customWidth="1"/>
    <col min="15365" max="15365" width="11.140625" style="208" customWidth="1"/>
    <col min="15366" max="15366" width="14.42578125" style="208" bestFit="1" customWidth="1"/>
    <col min="15367" max="15616" width="8.85546875" style="208"/>
    <col min="15617" max="15617" width="7" style="208" customWidth="1"/>
    <col min="15618" max="15618" width="51" style="208" customWidth="1"/>
    <col min="15619" max="15619" width="8.85546875" style="208" customWidth="1"/>
    <col min="15620" max="15620" width="8.28515625" style="208" bestFit="1" customWidth="1"/>
    <col min="15621" max="15621" width="11.140625" style="208" customWidth="1"/>
    <col min="15622" max="15622" width="14.42578125" style="208" bestFit="1" customWidth="1"/>
    <col min="15623" max="15872" width="8.85546875" style="208"/>
    <col min="15873" max="15873" width="7" style="208" customWidth="1"/>
    <col min="15874" max="15874" width="51" style="208" customWidth="1"/>
    <col min="15875" max="15875" width="8.85546875" style="208" customWidth="1"/>
    <col min="15876" max="15876" width="8.28515625" style="208" bestFit="1" customWidth="1"/>
    <col min="15877" max="15877" width="11.140625" style="208" customWidth="1"/>
    <col min="15878" max="15878" width="14.42578125" style="208" bestFit="1" customWidth="1"/>
    <col min="15879" max="16128" width="8.85546875" style="208"/>
    <col min="16129" max="16129" width="7" style="208" customWidth="1"/>
    <col min="16130" max="16130" width="51" style="208" customWidth="1"/>
    <col min="16131" max="16131" width="8.85546875" style="208" customWidth="1"/>
    <col min="16132" max="16132" width="8.28515625" style="208" bestFit="1" customWidth="1"/>
    <col min="16133" max="16133" width="11.140625" style="208" customWidth="1"/>
    <col min="16134" max="16134" width="14.42578125" style="208" bestFit="1" customWidth="1"/>
    <col min="16135" max="16384" width="8.85546875" style="208"/>
  </cols>
  <sheetData>
    <row r="1" spans="1:6" ht="15.75">
      <c r="A1" s="60"/>
      <c r="B1" s="60"/>
      <c r="C1" s="60"/>
      <c r="D1" s="59"/>
      <c r="E1" s="59"/>
      <c r="F1" s="62"/>
    </row>
    <row r="2" spans="1:6" ht="33.75">
      <c r="A2" s="64" t="s">
        <v>31</v>
      </c>
      <c r="B2" s="65" t="s">
        <v>32</v>
      </c>
      <c r="C2" s="64" t="s">
        <v>33</v>
      </c>
      <c r="D2" s="64" t="s">
        <v>34</v>
      </c>
      <c r="E2" s="64" t="s">
        <v>35</v>
      </c>
      <c r="F2" s="67" t="s">
        <v>36</v>
      </c>
    </row>
    <row r="3" spans="1:6">
      <c r="A3" s="68"/>
      <c r="B3" s="69"/>
      <c r="C3" s="68"/>
      <c r="D3" s="68"/>
      <c r="E3" s="68"/>
      <c r="F3" s="71"/>
    </row>
    <row r="4" spans="1:6" ht="15.75">
      <c r="A4" s="756" t="s">
        <v>197</v>
      </c>
      <c r="B4" s="756"/>
      <c r="C4" s="756"/>
      <c r="D4" s="756"/>
      <c r="E4" s="756"/>
      <c r="F4" s="756"/>
    </row>
    <row r="5" spans="1:6">
      <c r="A5" s="68"/>
      <c r="B5" s="69"/>
      <c r="C5" s="68"/>
      <c r="D5" s="68"/>
      <c r="E5" s="68"/>
      <c r="F5" s="71"/>
    </row>
    <row r="6" spans="1:6" s="78" customFormat="1">
      <c r="A6" s="72" t="s">
        <v>2</v>
      </c>
      <c r="B6" s="73" t="s">
        <v>198</v>
      </c>
      <c r="C6" s="74"/>
      <c r="D6" s="75"/>
      <c r="E6" s="76"/>
      <c r="F6" s="77"/>
    </row>
    <row r="7" spans="1:6" s="78" customFormat="1">
      <c r="A7" s="72"/>
      <c r="B7" s="73"/>
      <c r="C7" s="74"/>
      <c r="D7" s="75"/>
      <c r="E7" s="76"/>
      <c r="F7" s="77"/>
    </row>
    <row r="8" spans="1:6" ht="25.5">
      <c r="A8" s="188" t="s">
        <v>199</v>
      </c>
      <c r="B8" s="170" t="s">
        <v>200</v>
      </c>
      <c r="C8" s="208"/>
    </row>
    <row r="9" spans="1:6">
      <c r="A9" s="210"/>
      <c r="C9" s="173" t="s">
        <v>145</v>
      </c>
      <c r="D9" s="209">
        <v>1</v>
      </c>
    </row>
    <row r="11" spans="1:6" ht="38.25">
      <c r="A11" s="169" t="s">
        <v>201</v>
      </c>
      <c r="B11" s="170" t="s">
        <v>202</v>
      </c>
      <c r="C11" s="208"/>
    </row>
    <row r="12" spans="1:6">
      <c r="C12" s="173" t="s">
        <v>145</v>
      </c>
      <c r="D12" s="209">
        <v>1</v>
      </c>
    </row>
    <row r="14" spans="1:6" ht="25.5">
      <c r="A14" s="169" t="s">
        <v>203</v>
      </c>
      <c r="B14" s="170" t="s">
        <v>204</v>
      </c>
      <c r="C14" s="208"/>
    </row>
    <row r="15" spans="1:6">
      <c r="C15" s="173" t="s">
        <v>145</v>
      </c>
      <c r="D15" s="209">
        <v>1</v>
      </c>
    </row>
    <row r="17" spans="1:6" ht="25.5">
      <c r="A17" s="211" t="s">
        <v>205</v>
      </c>
      <c r="B17" s="170" t="s">
        <v>206</v>
      </c>
      <c r="C17" s="208"/>
    </row>
    <row r="18" spans="1:6">
      <c r="C18" s="173" t="s">
        <v>145</v>
      </c>
      <c r="D18" s="209">
        <v>1</v>
      </c>
    </row>
    <row r="20" spans="1:6" ht="76.5">
      <c r="A20" s="188" t="s">
        <v>207</v>
      </c>
      <c r="B20" s="170" t="s">
        <v>208</v>
      </c>
      <c r="C20" s="208"/>
    </row>
    <row r="21" spans="1:6">
      <c r="C21" s="173" t="s">
        <v>145</v>
      </c>
      <c r="D21" s="209">
        <v>1</v>
      </c>
    </row>
    <row r="22" spans="1:6">
      <c r="C22" s="208"/>
    </row>
    <row r="23" spans="1:6" ht="51">
      <c r="A23" s="188" t="s">
        <v>209</v>
      </c>
      <c r="B23" s="170" t="s">
        <v>210</v>
      </c>
      <c r="C23" s="208"/>
    </row>
    <row r="24" spans="1:6">
      <c r="C24" s="173" t="s">
        <v>145</v>
      </c>
      <c r="D24" s="209">
        <v>1</v>
      </c>
    </row>
    <row r="26" spans="1:6" ht="51">
      <c r="A26" s="188" t="s">
        <v>211</v>
      </c>
      <c r="B26" s="170" t="s">
        <v>212</v>
      </c>
      <c r="C26" s="208"/>
    </row>
    <row r="27" spans="1:6">
      <c r="C27" s="173" t="s">
        <v>145</v>
      </c>
      <c r="D27" s="209">
        <v>1</v>
      </c>
    </row>
    <row r="29" spans="1:6">
      <c r="A29" s="212"/>
      <c r="B29" s="213"/>
      <c r="C29" s="757" t="s">
        <v>3</v>
      </c>
      <c r="D29" s="757"/>
      <c r="E29" s="757"/>
      <c r="F29" s="214"/>
    </row>
    <row r="31" spans="1:6">
      <c r="B31" s="170" t="s">
        <v>213</v>
      </c>
    </row>
    <row r="33" spans="2:2" ht="165.75">
      <c r="B33" s="170" t="s">
        <v>214</v>
      </c>
    </row>
    <row r="35" spans="2:2">
      <c r="B35" s="758"/>
    </row>
    <row r="36" spans="2:2">
      <c r="B36" s="758"/>
    </row>
    <row r="37" spans="2:2">
      <c r="B37" s="758"/>
    </row>
  </sheetData>
  <mergeCells count="3">
    <mergeCell ref="A4:F4"/>
    <mergeCell ref="C29:E29"/>
    <mergeCell ref="B35:B37"/>
  </mergeCells>
  <pageMargins left="0.70866141732283472" right="0.70866141732283472" top="0.94488188976377963" bottom="0.74803149606299213" header="0.31496062992125984" footer="0.31496062992125984"/>
  <pageSetup paperSize="9" scale="86" fitToHeight="0" orientation="portrait" r:id="rId1"/>
  <headerFooter>
    <oddHeader>&amp;L KLINIČKA BOLNICA
         DUBRAVA
    Av. Gojka Šuška 6
          Zagreb&amp;C Preuređenje dijela prostora gastroenterologije i endoskopije
Klinička bolnica Dubrava, Gastroenterologija - dio prizemlja&amp;RTD:2026_S-02</oddHeader>
    <oddFooter>&amp;CStranica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9"/>
  <sheetViews>
    <sheetView zoomScale="120" zoomScaleNormal="120" zoomScaleSheetLayoutView="84" workbookViewId="0">
      <selection activeCell="F34" sqref="F34"/>
    </sheetView>
  </sheetViews>
  <sheetFormatPr defaultColWidth="8.85546875" defaultRowHeight="12.75"/>
  <cols>
    <col min="1" max="1" width="7" style="169" customWidth="1"/>
    <col min="2" max="2" width="9" style="170" customWidth="1"/>
    <col min="3" max="3" width="47.28515625" style="171" customWidth="1"/>
    <col min="4" max="4" width="21.140625" style="209" customWidth="1"/>
    <col min="5" max="5" width="11.140625" style="216" customWidth="1"/>
    <col min="6" max="6" width="14.42578125" style="216" bestFit="1" customWidth="1"/>
    <col min="7" max="256" width="8.85546875" style="208"/>
    <col min="257" max="257" width="7" style="208" customWidth="1"/>
    <col min="258" max="258" width="9" style="208" customWidth="1"/>
    <col min="259" max="259" width="47.28515625" style="208" customWidth="1"/>
    <col min="260" max="260" width="21.140625" style="208" customWidth="1"/>
    <col min="261" max="261" width="11.140625" style="208" customWidth="1"/>
    <col min="262" max="262" width="14.42578125" style="208" bestFit="1" customWidth="1"/>
    <col min="263" max="512" width="8.85546875" style="208"/>
    <col min="513" max="513" width="7" style="208" customWidth="1"/>
    <col min="514" max="514" width="9" style="208" customWidth="1"/>
    <col min="515" max="515" width="47.28515625" style="208" customWidth="1"/>
    <col min="516" max="516" width="21.140625" style="208" customWidth="1"/>
    <col min="517" max="517" width="11.140625" style="208" customWidth="1"/>
    <col min="518" max="518" width="14.42578125" style="208" bestFit="1" customWidth="1"/>
    <col min="519" max="768" width="8.85546875" style="208"/>
    <col min="769" max="769" width="7" style="208" customWidth="1"/>
    <col min="770" max="770" width="9" style="208" customWidth="1"/>
    <col min="771" max="771" width="47.28515625" style="208" customWidth="1"/>
    <col min="772" max="772" width="21.140625" style="208" customWidth="1"/>
    <col min="773" max="773" width="11.140625" style="208" customWidth="1"/>
    <col min="774" max="774" width="14.42578125" style="208" bestFit="1" customWidth="1"/>
    <col min="775" max="1024" width="8.85546875" style="208"/>
    <col min="1025" max="1025" width="7" style="208" customWidth="1"/>
    <col min="1026" max="1026" width="9" style="208" customWidth="1"/>
    <col min="1027" max="1027" width="47.28515625" style="208" customWidth="1"/>
    <col min="1028" max="1028" width="21.140625" style="208" customWidth="1"/>
    <col min="1029" max="1029" width="11.140625" style="208" customWidth="1"/>
    <col min="1030" max="1030" width="14.42578125" style="208" bestFit="1" customWidth="1"/>
    <col min="1031" max="1280" width="8.85546875" style="208"/>
    <col min="1281" max="1281" width="7" style="208" customWidth="1"/>
    <col min="1282" max="1282" width="9" style="208" customWidth="1"/>
    <col min="1283" max="1283" width="47.28515625" style="208" customWidth="1"/>
    <col min="1284" max="1284" width="21.140625" style="208" customWidth="1"/>
    <col min="1285" max="1285" width="11.140625" style="208" customWidth="1"/>
    <col min="1286" max="1286" width="14.42578125" style="208" bestFit="1" customWidth="1"/>
    <col min="1287" max="1536" width="8.85546875" style="208"/>
    <col min="1537" max="1537" width="7" style="208" customWidth="1"/>
    <col min="1538" max="1538" width="9" style="208" customWidth="1"/>
    <col min="1539" max="1539" width="47.28515625" style="208" customWidth="1"/>
    <col min="1540" max="1540" width="21.140625" style="208" customWidth="1"/>
    <col min="1541" max="1541" width="11.140625" style="208" customWidth="1"/>
    <col min="1542" max="1542" width="14.42578125" style="208" bestFit="1" customWidth="1"/>
    <col min="1543" max="1792" width="8.85546875" style="208"/>
    <col min="1793" max="1793" width="7" style="208" customWidth="1"/>
    <col min="1794" max="1794" width="9" style="208" customWidth="1"/>
    <col min="1795" max="1795" width="47.28515625" style="208" customWidth="1"/>
    <col min="1796" max="1796" width="21.140625" style="208" customWidth="1"/>
    <col min="1797" max="1797" width="11.140625" style="208" customWidth="1"/>
    <col min="1798" max="1798" width="14.42578125" style="208" bestFit="1" customWidth="1"/>
    <col min="1799" max="2048" width="8.85546875" style="208"/>
    <col min="2049" max="2049" width="7" style="208" customWidth="1"/>
    <col min="2050" max="2050" width="9" style="208" customWidth="1"/>
    <col min="2051" max="2051" width="47.28515625" style="208" customWidth="1"/>
    <col min="2052" max="2052" width="21.140625" style="208" customWidth="1"/>
    <col min="2053" max="2053" width="11.140625" style="208" customWidth="1"/>
    <col min="2054" max="2054" width="14.42578125" style="208" bestFit="1" customWidth="1"/>
    <col min="2055" max="2304" width="8.85546875" style="208"/>
    <col min="2305" max="2305" width="7" style="208" customWidth="1"/>
    <col min="2306" max="2306" width="9" style="208" customWidth="1"/>
    <col min="2307" max="2307" width="47.28515625" style="208" customWidth="1"/>
    <col min="2308" max="2308" width="21.140625" style="208" customWidth="1"/>
    <col min="2309" max="2309" width="11.140625" style="208" customWidth="1"/>
    <col min="2310" max="2310" width="14.42578125" style="208" bestFit="1" customWidth="1"/>
    <col min="2311" max="2560" width="8.85546875" style="208"/>
    <col min="2561" max="2561" width="7" style="208" customWidth="1"/>
    <col min="2562" max="2562" width="9" style="208" customWidth="1"/>
    <col min="2563" max="2563" width="47.28515625" style="208" customWidth="1"/>
    <col min="2564" max="2564" width="21.140625" style="208" customWidth="1"/>
    <col min="2565" max="2565" width="11.140625" style="208" customWidth="1"/>
    <col min="2566" max="2566" width="14.42578125" style="208" bestFit="1" customWidth="1"/>
    <col min="2567" max="2816" width="8.85546875" style="208"/>
    <col min="2817" max="2817" width="7" style="208" customWidth="1"/>
    <col min="2818" max="2818" width="9" style="208" customWidth="1"/>
    <col min="2819" max="2819" width="47.28515625" style="208" customWidth="1"/>
    <col min="2820" max="2820" width="21.140625" style="208" customWidth="1"/>
    <col min="2821" max="2821" width="11.140625" style="208" customWidth="1"/>
    <col min="2822" max="2822" width="14.42578125" style="208" bestFit="1" customWidth="1"/>
    <col min="2823" max="3072" width="8.85546875" style="208"/>
    <col min="3073" max="3073" width="7" style="208" customWidth="1"/>
    <col min="3074" max="3074" width="9" style="208" customWidth="1"/>
    <col min="3075" max="3075" width="47.28515625" style="208" customWidth="1"/>
    <col min="3076" max="3076" width="21.140625" style="208" customWidth="1"/>
    <col min="3077" max="3077" width="11.140625" style="208" customWidth="1"/>
    <col min="3078" max="3078" width="14.42578125" style="208" bestFit="1" customWidth="1"/>
    <col min="3079" max="3328" width="8.85546875" style="208"/>
    <col min="3329" max="3329" width="7" style="208" customWidth="1"/>
    <col min="3330" max="3330" width="9" style="208" customWidth="1"/>
    <col min="3331" max="3331" width="47.28515625" style="208" customWidth="1"/>
    <col min="3332" max="3332" width="21.140625" style="208" customWidth="1"/>
    <col min="3333" max="3333" width="11.140625" style="208" customWidth="1"/>
    <col min="3334" max="3334" width="14.42578125" style="208" bestFit="1" customWidth="1"/>
    <col min="3335" max="3584" width="8.85546875" style="208"/>
    <col min="3585" max="3585" width="7" style="208" customWidth="1"/>
    <col min="3586" max="3586" width="9" style="208" customWidth="1"/>
    <col min="3587" max="3587" width="47.28515625" style="208" customWidth="1"/>
    <col min="3588" max="3588" width="21.140625" style="208" customWidth="1"/>
    <col min="3589" max="3589" width="11.140625" style="208" customWidth="1"/>
    <col min="3590" max="3590" width="14.42578125" style="208" bestFit="1" customWidth="1"/>
    <col min="3591" max="3840" width="8.85546875" style="208"/>
    <col min="3841" max="3841" width="7" style="208" customWidth="1"/>
    <col min="3842" max="3842" width="9" style="208" customWidth="1"/>
    <col min="3843" max="3843" width="47.28515625" style="208" customWidth="1"/>
    <col min="3844" max="3844" width="21.140625" style="208" customWidth="1"/>
    <col min="3845" max="3845" width="11.140625" style="208" customWidth="1"/>
    <col min="3846" max="3846" width="14.42578125" style="208" bestFit="1" customWidth="1"/>
    <col min="3847" max="4096" width="8.85546875" style="208"/>
    <col min="4097" max="4097" width="7" style="208" customWidth="1"/>
    <col min="4098" max="4098" width="9" style="208" customWidth="1"/>
    <col min="4099" max="4099" width="47.28515625" style="208" customWidth="1"/>
    <col min="4100" max="4100" width="21.140625" style="208" customWidth="1"/>
    <col min="4101" max="4101" width="11.140625" style="208" customWidth="1"/>
    <col min="4102" max="4102" width="14.42578125" style="208" bestFit="1" customWidth="1"/>
    <col min="4103" max="4352" width="8.85546875" style="208"/>
    <col min="4353" max="4353" width="7" style="208" customWidth="1"/>
    <col min="4354" max="4354" width="9" style="208" customWidth="1"/>
    <col min="4355" max="4355" width="47.28515625" style="208" customWidth="1"/>
    <col min="4356" max="4356" width="21.140625" style="208" customWidth="1"/>
    <col min="4357" max="4357" width="11.140625" style="208" customWidth="1"/>
    <col min="4358" max="4358" width="14.42578125" style="208" bestFit="1" customWidth="1"/>
    <col min="4359" max="4608" width="8.85546875" style="208"/>
    <col min="4609" max="4609" width="7" style="208" customWidth="1"/>
    <col min="4610" max="4610" width="9" style="208" customWidth="1"/>
    <col min="4611" max="4611" width="47.28515625" style="208" customWidth="1"/>
    <col min="4612" max="4612" width="21.140625" style="208" customWidth="1"/>
    <col min="4613" max="4613" width="11.140625" style="208" customWidth="1"/>
    <col min="4614" max="4614" width="14.42578125" style="208" bestFit="1" customWidth="1"/>
    <col min="4615" max="4864" width="8.85546875" style="208"/>
    <col min="4865" max="4865" width="7" style="208" customWidth="1"/>
    <col min="4866" max="4866" width="9" style="208" customWidth="1"/>
    <col min="4867" max="4867" width="47.28515625" style="208" customWidth="1"/>
    <col min="4868" max="4868" width="21.140625" style="208" customWidth="1"/>
    <col min="4869" max="4869" width="11.140625" style="208" customWidth="1"/>
    <col min="4870" max="4870" width="14.42578125" style="208" bestFit="1" customWidth="1"/>
    <col min="4871" max="5120" width="8.85546875" style="208"/>
    <col min="5121" max="5121" width="7" style="208" customWidth="1"/>
    <col min="5122" max="5122" width="9" style="208" customWidth="1"/>
    <col min="5123" max="5123" width="47.28515625" style="208" customWidth="1"/>
    <col min="5124" max="5124" width="21.140625" style="208" customWidth="1"/>
    <col min="5125" max="5125" width="11.140625" style="208" customWidth="1"/>
    <col min="5126" max="5126" width="14.42578125" style="208" bestFit="1" customWidth="1"/>
    <col min="5127" max="5376" width="8.85546875" style="208"/>
    <col min="5377" max="5377" width="7" style="208" customWidth="1"/>
    <col min="5378" max="5378" width="9" style="208" customWidth="1"/>
    <col min="5379" max="5379" width="47.28515625" style="208" customWidth="1"/>
    <col min="5380" max="5380" width="21.140625" style="208" customWidth="1"/>
    <col min="5381" max="5381" width="11.140625" style="208" customWidth="1"/>
    <col min="5382" max="5382" width="14.42578125" style="208" bestFit="1" customWidth="1"/>
    <col min="5383" max="5632" width="8.85546875" style="208"/>
    <col min="5633" max="5633" width="7" style="208" customWidth="1"/>
    <col min="5634" max="5634" width="9" style="208" customWidth="1"/>
    <col min="5635" max="5635" width="47.28515625" style="208" customWidth="1"/>
    <col min="5636" max="5636" width="21.140625" style="208" customWidth="1"/>
    <col min="5637" max="5637" width="11.140625" style="208" customWidth="1"/>
    <col min="5638" max="5638" width="14.42578125" style="208" bestFit="1" customWidth="1"/>
    <col min="5639" max="5888" width="8.85546875" style="208"/>
    <col min="5889" max="5889" width="7" style="208" customWidth="1"/>
    <col min="5890" max="5890" width="9" style="208" customWidth="1"/>
    <col min="5891" max="5891" width="47.28515625" style="208" customWidth="1"/>
    <col min="5892" max="5892" width="21.140625" style="208" customWidth="1"/>
    <col min="5893" max="5893" width="11.140625" style="208" customWidth="1"/>
    <col min="5894" max="5894" width="14.42578125" style="208" bestFit="1" customWidth="1"/>
    <col min="5895" max="6144" width="8.85546875" style="208"/>
    <col min="6145" max="6145" width="7" style="208" customWidth="1"/>
    <col min="6146" max="6146" width="9" style="208" customWidth="1"/>
    <col min="6147" max="6147" width="47.28515625" style="208" customWidth="1"/>
    <col min="6148" max="6148" width="21.140625" style="208" customWidth="1"/>
    <col min="6149" max="6149" width="11.140625" style="208" customWidth="1"/>
    <col min="6150" max="6150" width="14.42578125" style="208" bestFit="1" customWidth="1"/>
    <col min="6151" max="6400" width="8.85546875" style="208"/>
    <col min="6401" max="6401" width="7" style="208" customWidth="1"/>
    <col min="6402" max="6402" width="9" style="208" customWidth="1"/>
    <col min="6403" max="6403" width="47.28515625" style="208" customWidth="1"/>
    <col min="6404" max="6404" width="21.140625" style="208" customWidth="1"/>
    <col min="6405" max="6405" width="11.140625" style="208" customWidth="1"/>
    <col min="6406" max="6406" width="14.42578125" style="208" bestFit="1" customWidth="1"/>
    <col min="6407" max="6656" width="8.85546875" style="208"/>
    <col min="6657" max="6657" width="7" style="208" customWidth="1"/>
    <col min="6658" max="6658" width="9" style="208" customWidth="1"/>
    <col min="6659" max="6659" width="47.28515625" style="208" customWidth="1"/>
    <col min="6660" max="6660" width="21.140625" style="208" customWidth="1"/>
    <col min="6661" max="6661" width="11.140625" style="208" customWidth="1"/>
    <col min="6662" max="6662" width="14.42578125" style="208" bestFit="1" customWidth="1"/>
    <col min="6663" max="6912" width="8.85546875" style="208"/>
    <col min="6913" max="6913" width="7" style="208" customWidth="1"/>
    <col min="6914" max="6914" width="9" style="208" customWidth="1"/>
    <col min="6915" max="6915" width="47.28515625" style="208" customWidth="1"/>
    <col min="6916" max="6916" width="21.140625" style="208" customWidth="1"/>
    <col min="6917" max="6917" width="11.140625" style="208" customWidth="1"/>
    <col min="6918" max="6918" width="14.42578125" style="208" bestFit="1" customWidth="1"/>
    <col min="6919" max="7168" width="8.85546875" style="208"/>
    <col min="7169" max="7169" width="7" style="208" customWidth="1"/>
    <col min="7170" max="7170" width="9" style="208" customWidth="1"/>
    <col min="7171" max="7171" width="47.28515625" style="208" customWidth="1"/>
    <col min="7172" max="7172" width="21.140625" style="208" customWidth="1"/>
    <col min="7173" max="7173" width="11.140625" style="208" customWidth="1"/>
    <col min="7174" max="7174" width="14.42578125" style="208" bestFit="1" customWidth="1"/>
    <col min="7175" max="7424" width="8.85546875" style="208"/>
    <col min="7425" max="7425" width="7" style="208" customWidth="1"/>
    <col min="7426" max="7426" width="9" style="208" customWidth="1"/>
    <col min="7427" max="7427" width="47.28515625" style="208" customWidth="1"/>
    <col min="7428" max="7428" width="21.140625" style="208" customWidth="1"/>
    <col min="7429" max="7429" width="11.140625" style="208" customWidth="1"/>
    <col min="7430" max="7430" width="14.42578125" style="208" bestFit="1" customWidth="1"/>
    <col min="7431" max="7680" width="8.85546875" style="208"/>
    <col min="7681" max="7681" width="7" style="208" customWidth="1"/>
    <col min="7682" max="7682" width="9" style="208" customWidth="1"/>
    <col min="7683" max="7683" width="47.28515625" style="208" customWidth="1"/>
    <col min="7684" max="7684" width="21.140625" style="208" customWidth="1"/>
    <col min="7685" max="7685" width="11.140625" style="208" customWidth="1"/>
    <col min="7686" max="7686" width="14.42578125" style="208" bestFit="1" customWidth="1"/>
    <col min="7687" max="7936" width="8.85546875" style="208"/>
    <col min="7937" max="7937" width="7" style="208" customWidth="1"/>
    <col min="7938" max="7938" width="9" style="208" customWidth="1"/>
    <col min="7939" max="7939" width="47.28515625" style="208" customWidth="1"/>
    <col min="7940" max="7940" width="21.140625" style="208" customWidth="1"/>
    <col min="7941" max="7941" width="11.140625" style="208" customWidth="1"/>
    <col min="7942" max="7942" width="14.42578125" style="208" bestFit="1" customWidth="1"/>
    <col min="7943" max="8192" width="8.85546875" style="208"/>
    <col min="8193" max="8193" width="7" style="208" customWidth="1"/>
    <col min="8194" max="8194" width="9" style="208" customWidth="1"/>
    <col min="8195" max="8195" width="47.28515625" style="208" customWidth="1"/>
    <col min="8196" max="8196" width="21.140625" style="208" customWidth="1"/>
    <col min="8197" max="8197" width="11.140625" style="208" customWidth="1"/>
    <col min="8198" max="8198" width="14.42578125" style="208" bestFit="1" customWidth="1"/>
    <col min="8199" max="8448" width="8.85546875" style="208"/>
    <col min="8449" max="8449" width="7" style="208" customWidth="1"/>
    <col min="8450" max="8450" width="9" style="208" customWidth="1"/>
    <col min="8451" max="8451" width="47.28515625" style="208" customWidth="1"/>
    <col min="8452" max="8452" width="21.140625" style="208" customWidth="1"/>
    <col min="8453" max="8453" width="11.140625" style="208" customWidth="1"/>
    <col min="8454" max="8454" width="14.42578125" style="208" bestFit="1" customWidth="1"/>
    <col min="8455" max="8704" width="8.85546875" style="208"/>
    <col min="8705" max="8705" width="7" style="208" customWidth="1"/>
    <col min="8706" max="8706" width="9" style="208" customWidth="1"/>
    <col min="8707" max="8707" width="47.28515625" style="208" customWidth="1"/>
    <col min="8708" max="8708" width="21.140625" style="208" customWidth="1"/>
    <col min="8709" max="8709" width="11.140625" style="208" customWidth="1"/>
    <col min="8710" max="8710" width="14.42578125" style="208" bestFit="1" customWidth="1"/>
    <col min="8711" max="8960" width="8.85546875" style="208"/>
    <col min="8961" max="8961" width="7" style="208" customWidth="1"/>
    <col min="8962" max="8962" width="9" style="208" customWidth="1"/>
    <col min="8963" max="8963" width="47.28515625" style="208" customWidth="1"/>
    <col min="8964" max="8964" width="21.140625" style="208" customWidth="1"/>
    <col min="8965" max="8965" width="11.140625" style="208" customWidth="1"/>
    <col min="8966" max="8966" width="14.42578125" style="208" bestFit="1" customWidth="1"/>
    <col min="8967" max="9216" width="8.85546875" style="208"/>
    <col min="9217" max="9217" width="7" style="208" customWidth="1"/>
    <col min="9218" max="9218" width="9" style="208" customWidth="1"/>
    <col min="9219" max="9219" width="47.28515625" style="208" customWidth="1"/>
    <col min="9220" max="9220" width="21.140625" style="208" customWidth="1"/>
    <col min="9221" max="9221" width="11.140625" style="208" customWidth="1"/>
    <col min="9222" max="9222" width="14.42578125" style="208" bestFit="1" customWidth="1"/>
    <col min="9223" max="9472" width="8.85546875" style="208"/>
    <col min="9473" max="9473" width="7" style="208" customWidth="1"/>
    <col min="9474" max="9474" width="9" style="208" customWidth="1"/>
    <col min="9475" max="9475" width="47.28515625" style="208" customWidth="1"/>
    <col min="9476" max="9476" width="21.140625" style="208" customWidth="1"/>
    <col min="9477" max="9477" width="11.140625" style="208" customWidth="1"/>
    <col min="9478" max="9478" width="14.42578125" style="208" bestFit="1" customWidth="1"/>
    <col min="9479" max="9728" width="8.85546875" style="208"/>
    <col min="9729" max="9729" width="7" style="208" customWidth="1"/>
    <col min="9730" max="9730" width="9" style="208" customWidth="1"/>
    <col min="9731" max="9731" width="47.28515625" style="208" customWidth="1"/>
    <col min="9732" max="9732" width="21.140625" style="208" customWidth="1"/>
    <col min="9733" max="9733" width="11.140625" style="208" customWidth="1"/>
    <col min="9734" max="9734" width="14.42578125" style="208" bestFit="1" customWidth="1"/>
    <col min="9735" max="9984" width="8.85546875" style="208"/>
    <col min="9985" max="9985" width="7" style="208" customWidth="1"/>
    <col min="9986" max="9986" width="9" style="208" customWidth="1"/>
    <col min="9987" max="9987" width="47.28515625" style="208" customWidth="1"/>
    <col min="9988" max="9988" width="21.140625" style="208" customWidth="1"/>
    <col min="9989" max="9989" width="11.140625" style="208" customWidth="1"/>
    <col min="9990" max="9990" width="14.42578125" style="208" bestFit="1" customWidth="1"/>
    <col min="9991" max="10240" width="8.85546875" style="208"/>
    <col min="10241" max="10241" width="7" style="208" customWidth="1"/>
    <col min="10242" max="10242" width="9" style="208" customWidth="1"/>
    <col min="10243" max="10243" width="47.28515625" style="208" customWidth="1"/>
    <col min="10244" max="10244" width="21.140625" style="208" customWidth="1"/>
    <col min="10245" max="10245" width="11.140625" style="208" customWidth="1"/>
    <col min="10246" max="10246" width="14.42578125" style="208" bestFit="1" customWidth="1"/>
    <col min="10247" max="10496" width="8.85546875" style="208"/>
    <col min="10497" max="10497" width="7" style="208" customWidth="1"/>
    <col min="10498" max="10498" width="9" style="208" customWidth="1"/>
    <col min="10499" max="10499" width="47.28515625" style="208" customWidth="1"/>
    <col min="10500" max="10500" width="21.140625" style="208" customWidth="1"/>
    <col min="10501" max="10501" width="11.140625" style="208" customWidth="1"/>
    <col min="10502" max="10502" width="14.42578125" style="208" bestFit="1" customWidth="1"/>
    <col min="10503" max="10752" width="8.85546875" style="208"/>
    <col min="10753" max="10753" width="7" style="208" customWidth="1"/>
    <col min="10754" max="10754" width="9" style="208" customWidth="1"/>
    <col min="10755" max="10755" width="47.28515625" style="208" customWidth="1"/>
    <col min="10756" max="10756" width="21.140625" style="208" customWidth="1"/>
    <col min="10757" max="10757" width="11.140625" style="208" customWidth="1"/>
    <col min="10758" max="10758" width="14.42578125" style="208" bestFit="1" customWidth="1"/>
    <col min="10759" max="11008" width="8.85546875" style="208"/>
    <col min="11009" max="11009" width="7" style="208" customWidth="1"/>
    <col min="11010" max="11010" width="9" style="208" customWidth="1"/>
    <col min="11011" max="11011" width="47.28515625" style="208" customWidth="1"/>
    <col min="11012" max="11012" width="21.140625" style="208" customWidth="1"/>
    <col min="11013" max="11013" width="11.140625" style="208" customWidth="1"/>
    <col min="11014" max="11014" width="14.42578125" style="208" bestFit="1" customWidth="1"/>
    <col min="11015" max="11264" width="8.85546875" style="208"/>
    <col min="11265" max="11265" width="7" style="208" customWidth="1"/>
    <col min="11266" max="11266" width="9" style="208" customWidth="1"/>
    <col min="11267" max="11267" width="47.28515625" style="208" customWidth="1"/>
    <col min="11268" max="11268" width="21.140625" style="208" customWidth="1"/>
    <col min="11269" max="11269" width="11.140625" style="208" customWidth="1"/>
    <col min="11270" max="11270" width="14.42578125" style="208" bestFit="1" customWidth="1"/>
    <col min="11271" max="11520" width="8.85546875" style="208"/>
    <col min="11521" max="11521" width="7" style="208" customWidth="1"/>
    <col min="11522" max="11522" width="9" style="208" customWidth="1"/>
    <col min="11523" max="11523" width="47.28515625" style="208" customWidth="1"/>
    <col min="11524" max="11524" width="21.140625" style="208" customWidth="1"/>
    <col min="11525" max="11525" width="11.140625" style="208" customWidth="1"/>
    <col min="11526" max="11526" width="14.42578125" style="208" bestFit="1" customWidth="1"/>
    <col min="11527" max="11776" width="8.85546875" style="208"/>
    <col min="11777" max="11777" width="7" style="208" customWidth="1"/>
    <col min="11778" max="11778" width="9" style="208" customWidth="1"/>
    <col min="11779" max="11779" width="47.28515625" style="208" customWidth="1"/>
    <col min="11780" max="11780" width="21.140625" style="208" customWidth="1"/>
    <col min="11781" max="11781" width="11.140625" style="208" customWidth="1"/>
    <col min="11782" max="11782" width="14.42578125" style="208" bestFit="1" customWidth="1"/>
    <col min="11783" max="12032" width="8.85546875" style="208"/>
    <col min="12033" max="12033" width="7" style="208" customWidth="1"/>
    <col min="12034" max="12034" width="9" style="208" customWidth="1"/>
    <col min="12035" max="12035" width="47.28515625" style="208" customWidth="1"/>
    <col min="12036" max="12036" width="21.140625" style="208" customWidth="1"/>
    <col min="12037" max="12037" width="11.140625" style="208" customWidth="1"/>
    <col min="12038" max="12038" width="14.42578125" style="208" bestFit="1" customWidth="1"/>
    <col min="12039" max="12288" width="8.85546875" style="208"/>
    <col min="12289" max="12289" width="7" style="208" customWidth="1"/>
    <col min="12290" max="12290" width="9" style="208" customWidth="1"/>
    <col min="12291" max="12291" width="47.28515625" style="208" customWidth="1"/>
    <col min="12292" max="12292" width="21.140625" style="208" customWidth="1"/>
    <col min="12293" max="12293" width="11.140625" style="208" customWidth="1"/>
    <col min="12294" max="12294" width="14.42578125" style="208" bestFit="1" customWidth="1"/>
    <col min="12295" max="12544" width="8.85546875" style="208"/>
    <col min="12545" max="12545" width="7" style="208" customWidth="1"/>
    <col min="12546" max="12546" width="9" style="208" customWidth="1"/>
    <col min="12547" max="12547" width="47.28515625" style="208" customWidth="1"/>
    <col min="12548" max="12548" width="21.140625" style="208" customWidth="1"/>
    <col min="12549" max="12549" width="11.140625" style="208" customWidth="1"/>
    <col min="12550" max="12550" width="14.42578125" style="208" bestFit="1" customWidth="1"/>
    <col min="12551" max="12800" width="8.85546875" style="208"/>
    <col min="12801" max="12801" width="7" style="208" customWidth="1"/>
    <col min="12802" max="12802" width="9" style="208" customWidth="1"/>
    <col min="12803" max="12803" width="47.28515625" style="208" customWidth="1"/>
    <col min="12804" max="12804" width="21.140625" style="208" customWidth="1"/>
    <col min="12805" max="12805" width="11.140625" style="208" customWidth="1"/>
    <col min="12806" max="12806" width="14.42578125" style="208" bestFit="1" customWidth="1"/>
    <col min="12807" max="13056" width="8.85546875" style="208"/>
    <col min="13057" max="13057" width="7" style="208" customWidth="1"/>
    <col min="13058" max="13058" width="9" style="208" customWidth="1"/>
    <col min="13059" max="13059" width="47.28515625" style="208" customWidth="1"/>
    <col min="13060" max="13060" width="21.140625" style="208" customWidth="1"/>
    <col min="13061" max="13061" width="11.140625" style="208" customWidth="1"/>
    <col min="13062" max="13062" width="14.42578125" style="208" bestFit="1" customWidth="1"/>
    <col min="13063" max="13312" width="8.85546875" style="208"/>
    <col min="13313" max="13313" width="7" style="208" customWidth="1"/>
    <col min="13314" max="13314" width="9" style="208" customWidth="1"/>
    <col min="13315" max="13315" width="47.28515625" style="208" customWidth="1"/>
    <col min="13316" max="13316" width="21.140625" style="208" customWidth="1"/>
    <col min="13317" max="13317" width="11.140625" style="208" customWidth="1"/>
    <col min="13318" max="13318" width="14.42578125" style="208" bestFit="1" customWidth="1"/>
    <col min="13319" max="13568" width="8.85546875" style="208"/>
    <col min="13569" max="13569" width="7" style="208" customWidth="1"/>
    <col min="13570" max="13570" width="9" style="208" customWidth="1"/>
    <col min="13571" max="13571" width="47.28515625" style="208" customWidth="1"/>
    <col min="13572" max="13572" width="21.140625" style="208" customWidth="1"/>
    <col min="13573" max="13573" width="11.140625" style="208" customWidth="1"/>
    <col min="13574" max="13574" width="14.42578125" style="208" bestFit="1" customWidth="1"/>
    <col min="13575" max="13824" width="8.85546875" style="208"/>
    <col min="13825" max="13825" width="7" style="208" customWidth="1"/>
    <col min="13826" max="13826" width="9" style="208" customWidth="1"/>
    <col min="13827" max="13827" width="47.28515625" style="208" customWidth="1"/>
    <col min="13828" max="13828" width="21.140625" style="208" customWidth="1"/>
    <col min="13829" max="13829" width="11.140625" style="208" customWidth="1"/>
    <col min="13830" max="13830" width="14.42578125" style="208" bestFit="1" customWidth="1"/>
    <col min="13831" max="14080" width="8.85546875" style="208"/>
    <col min="14081" max="14081" width="7" style="208" customWidth="1"/>
    <col min="14082" max="14082" width="9" style="208" customWidth="1"/>
    <col min="14083" max="14083" width="47.28515625" style="208" customWidth="1"/>
    <col min="14084" max="14084" width="21.140625" style="208" customWidth="1"/>
    <col min="14085" max="14085" width="11.140625" style="208" customWidth="1"/>
    <col min="14086" max="14086" width="14.42578125" style="208" bestFit="1" customWidth="1"/>
    <col min="14087" max="14336" width="8.85546875" style="208"/>
    <col min="14337" max="14337" width="7" style="208" customWidth="1"/>
    <col min="14338" max="14338" width="9" style="208" customWidth="1"/>
    <col min="14339" max="14339" width="47.28515625" style="208" customWidth="1"/>
    <col min="14340" max="14340" width="21.140625" style="208" customWidth="1"/>
    <col min="14341" max="14341" width="11.140625" style="208" customWidth="1"/>
    <col min="14342" max="14342" width="14.42578125" style="208" bestFit="1" customWidth="1"/>
    <col min="14343" max="14592" width="8.85546875" style="208"/>
    <col min="14593" max="14593" width="7" style="208" customWidth="1"/>
    <col min="14594" max="14594" width="9" style="208" customWidth="1"/>
    <col min="14595" max="14595" width="47.28515625" style="208" customWidth="1"/>
    <col min="14596" max="14596" width="21.140625" style="208" customWidth="1"/>
    <col min="14597" max="14597" width="11.140625" style="208" customWidth="1"/>
    <col min="14598" max="14598" width="14.42578125" style="208" bestFit="1" customWidth="1"/>
    <col min="14599" max="14848" width="8.85546875" style="208"/>
    <col min="14849" max="14849" width="7" style="208" customWidth="1"/>
    <col min="14850" max="14850" width="9" style="208" customWidth="1"/>
    <col min="14851" max="14851" width="47.28515625" style="208" customWidth="1"/>
    <col min="14852" max="14852" width="21.140625" style="208" customWidth="1"/>
    <col min="14853" max="14853" width="11.140625" style="208" customWidth="1"/>
    <col min="14854" max="14854" width="14.42578125" style="208" bestFit="1" customWidth="1"/>
    <col min="14855" max="15104" width="8.85546875" style="208"/>
    <col min="15105" max="15105" width="7" style="208" customWidth="1"/>
    <col min="15106" max="15106" width="9" style="208" customWidth="1"/>
    <col min="15107" max="15107" width="47.28515625" style="208" customWidth="1"/>
    <col min="15108" max="15108" width="21.140625" style="208" customWidth="1"/>
    <col min="15109" max="15109" width="11.140625" style="208" customWidth="1"/>
    <col min="15110" max="15110" width="14.42578125" style="208" bestFit="1" customWidth="1"/>
    <col min="15111" max="15360" width="8.85546875" style="208"/>
    <col min="15361" max="15361" width="7" style="208" customWidth="1"/>
    <col min="15362" max="15362" width="9" style="208" customWidth="1"/>
    <col min="15363" max="15363" width="47.28515625" style="208" customWidth="1"/>
    <col min="15364" max="15364" width="21.140625" style="208" customWidth="1"/>
    <col min="15365" max="15365" width="11.140625" style="208" customWidth="1"/>
    <col min="15366" max="15366" width="14.42578125" style="208" bestFit="1" customWidth="1"/>
    <col min="15367" max="15616" width="8.85546875" style="208"/>
    <col min="15617" max="15617" width="7" style="208" customWidth="1"/>
    <col min="15618" max="15618" width="9" style="208" customWidth="1"/>
    <col min="15619" max="15619" width="47.28515625" style="208" customWidth="1"/>
    <col min="15620" max="15620" width="21.140625" style="208" customWidth="1"/>
    <col min="15621" max="15621" width="11.140625" style="208" customWidth="1"/>
    <col min="15622" max="15622" width="14.42578125" style="208" bestFit="1" customWidth="1"/>
    <col min="15623" max="15872" width="8.85546875" style="208"/>
    <col min="15873" max="15873" width="7" style="208" customWidth="1"/>
    <col min="15874" max="15874" width="9" style="208" customWidth="1"/>
    <col min="15875" max="15875" width="47.28515625" style="208" customWidth="1"/>
    <col min="15876" max="15876" width="21.140625" style="208" customWidth="1"/>
    <col min="15877" max="15877" width="11.140625" style="208" customWidth="1"/>
    <col min="15878" max="15878" width="14.42578125" style="208" bestFit="1" customWidth="1"/>
    <col min="15879" max="16128" width="8.85546875" style="208"/>
    <col min="16129" max="16129" width="7" style="208" customWidth="1"/>
    <col min="16130" max="16130" width="9" style="208" customWidth="1"/>
    <col min="16131" max="16131" width="47.28515625" style="208" customWidth="1"/>
    <col min="16132" max="16132" width="21.140625" style="208" customWidth="1"/>
    <col min="16133" max="16133" width="11.140625" style="208" customWidth="1"/>
    <col min="16134" max="16134" width="14.42578125" style="208" bestFit="1" customWidth="1"/>
    <col min="16135" max="16384" width="8.85546875" style="208"/>
  </cols>
  <sheetData>
    <row r="2" spans="2:5" ht="18">
      <c r="B2" s="215" t="s">
        <v>215</v>
      </c>
      <c r="C2" s="96"/>
      <c r="D2" s="96"/>
      <c r="E2" s="96"/>
    </row>
    <row r="3" spans="2:5">
      <c r="B3" s="217"/>
      <c r="C3" s="217"/>
      <c r="D3" s="218"/>
      <c r="E3" s="217"/>
    </row>
    <row r="4" spans="2:5">
      <c r="B4" s="217" t="s">
        <v>216</v>
      </c>
      <c r="C4" s="217" t="s">
        <v>217</v>
      </c>
      <c r="D4" s="218"/>
      <c r="E4" s="217"/>
    </row>
    <row r="5" spans="2:5">
      <c r="B5" s="217"/>
      <c r="C5" s="217"/>
      <c r="D5" s="218"/>
      <c r="E5" s="217"/>
    </row>
    <row r="6" spans="2:5">
      <c r="B6" s="217"/>
      <c r="C6" s="217" t="s">
        <v>218</v>
      </c>
      <c r="D6" s="219">
        <f>'[1]VRV SUSTAV'!F130</f>
        <v>0</v>
      </c>
      <c r="E6" s="217"/>
    </row>
    <row r="7" spans="2:5">
      <c r="B7" s="217"/>
      <c r="C7" s="217" t="s">
        <v>219</v>
      </c>
      <c r="D7" s="219">
        <f>'[1]KANALSKI RAZVODI'!F57</f>
        <v>0</v>
      </c>
      <c r="E7" s="217"/>
    </row>
    <row r="8" spans="2:5">
      <c r="B8" s="217"/>
      <c r="C8" s="217"/>
      <c r="D8" s="218"/>
      <c r="E8" s="217"/>
    </row>
    <row r="9" spans="2:5">
      <c r="B9" s="217" t="s">
        <v>220</v>
      </c>
      <c r="C9" s="217" t="s">
        <v>198</v>
      </c>
      <c r="D9" s="220">
        <f>'[1]B. ZAJEDNIČKE STAVKE'!F29</f>
        <v>0</v>
      </c>
      <c r="E9" s="217"/>
    </row>
    <row r="10" spans="2:5">
      <c r="B10" s="217"/>
      <c r="C10" s="217" t="s">
        <v>221</v>
      </c>
      <c r="D10" s="218"/>
      <c r="E10" s="217"/>
    </row>
    <row r="11" spans="2:5">
      <c r="B11" s="96"/>
      <c r="C11" s="96"/>
      <c r="D11" s="221"/>
      <c r="E11" s="96"/>
    </row>
    <row r="12" spans="2:5">
      <c r="B12" s="222"/>
      <c r="C12" s="223" t="s">
        <v>222</v>
      </c>
      <c r="D12" s="224">
        <f>SUM(D3:D9)</f>
        <v>0</v>
      </c>
      <c r="E12" s="96"/>
    </row>
    <row r="13" spans="2:5">
      <c r="B13" s="96"/>
      <c r="C13" s="96"/>
      <c r="D13" s="96"/>
      <c r="E13" s="96"/>
    </row>
    <row r="14" spans="2:5" ht="12.75" customHeight="1">
      <c r="B14" s="225" t="s">
        <v>223</v>
      </c>
    </row>
    <row r="16" spans="2:5" ht="12.75" customHeight="1">
      <c r="B16" s="758" t="s">
        <v>224</v>
      </c>
      <c r="C16" s="758"/>
    </row>
    <row r="17" spans="2:3">
      <c r="B17" s="758"/>
      <c r="C17" s="758"/>
    </row>
    <row r="18" spans="2:3">
      <c r="B18" s="758"/>
      <c r="C18" s="758"/>
    </row>
    <row r="19" spans="2:3">
      <c r="B19" s="758"/>
      <c r="C19" s="758"/>
    </row>
    <row r="20" spans="2:3">
      <c r="B20" s="226"/>
      <c r="C20" s="226"/>
    </row>
    <row r="21" spans="2:3" ht="12.75" customHeight="1">
      <c r="B21" s="758" t="s">
        <v>225</v>
      </c>
      <c r="C21" s="758"/>
    </row>
    <row r="22" spans="2:3">
      <c r="B22" s="758"/>
      <c r="C22" s="758"/>
    </row>
    <row r="23" spans="2:3">
      <c r="B23" s="758"/>
      <c r="C23" s="758"/>
    </row>
    <row r="24" spans="2:3">
      <c r="B24" s="758"/>
      <c r="C24" s="758"/>
    </row>
    <row r="25" spans="2:3">
      <c r="B25" s="758"/>
      <c r="C25" s="758"/>
    </row>
    <row r="26" spans="2:3">
      <c r="B26" s="226"/>
      <c r="C26" s="226"/>
    </row>
    <row r="27" spans="2:3">
      <c r="B27" s="758" t="s">
        <v>226</v>
      </c>
      <c r="C27" s="758"/>
    </row>
    <row r="28" spans="2:3">
      <c r="B28" s="758"/>
      <c r="C28" s="758"/>
    </row>
    <row r="29" spans="2:3">
      <c r="B29" s="758"/>
      <c r="C29" s="758"/>
    </row>
    <row r="30" spans="2:3">
      <c r="B30" s="758"/>
      <c r="C30" s="758"/>
    </row>
    <row r="31" spans="2:3">
      <c r="B31" s="758"/>
      <c r="C31" s="758"/>
    </row>
    <row r="32" spans="2:3">
      <c r="B32" s="758"/>
      <c r="C32" s="758"/>
    </row>
    <row r="34" spans="2:3">
      <c r="B34" s="758" t="s">
        <v>227</v>
      </c>
      <c r="C34" s="758"/>
    </row>
    <row r="35" spans="2:3">
      <c r="B35" s="758"/>
      <c r="C35" s="758"/>
    </row>
    <row r="36" spans="2:3">
      <c r="B36" s="758"/>
      <c r="C36" s="758"/>
    </row>
    <row r="37" spans="2:3">
      <c r="B37" s="758"/>
      <c r="C37" s="758"/>
    </row>
    <row r="38" spans="2:3">
      <c r="B38" s="758"/>
      <c r="C38" s="758"/>
    </row>
    <row r="39" spans="2:3">
      <c r="C39" s="170"/>
    </row>
    <row r="40" spans="2:3">
      <c r="B40" s="758" t="s">
        <v>228</v>
      </c>
      <c r="C40" s="758"/>
    </row>
    <row r="41" spans="2:3">
      <c r="B41" s="758"/>
      <c r="C41" s="758"/>
    </row>
    <row r="42" spans="2:3">
      <c r="B42" s="758"/>
      <c r="C42" s="758"/>
    </row>
    <row r="43" spans="2:3">
      <c r="B43" s="758"/>
      <c r="C43" s="758"/>
    </row>
    <row r="44" spans="2:3">
      <c r="B44" s="758"/>
      <c r="C44" s="758"/>
    </row>
    <row r="45" spans="2:3" ht="51" customHeight="1">
      <c r="B45" s="758"/>
      <c r="C45" s="758"/>
    </row>
    <row r="46" spans="2:3" ht="16.5" customHeight="1">
      <c r="C46" s="170"/>
    </row>
    <row r="47" spans="2:3">
      <c r="B47" s="170" t="s">
        <v>229</v>
      </c>
    </row>
    <row r="49" spans="2:3" ht="12.75" customHeight="1">
      <c r="B49" s="759" t="s">
        <v>230</v>
      </c>
      <c r="C49" s="759"/>
    </row>
  </sheetData>
  <mergeCells count="6">
    <mergeCell ref="B49:C49"/>
    <mergeCell ref="B16:C19"/>
    <mergeCell ref="B21:C25"/>
    <mergeCell ref="B27:C32"/>
    <mergeCell ref="B34:C38"/>
    <mergeCell ref="B40:C45"/>
  </mergeCells>
  <pageMargins left="0.70866141732283472" right="0.70866141732283472" top="0.94488188976377963" bottom="0.74803149606299213" header="0.31496062992125984" footer="0.31496062992125984"/>
  <pageSetup paperSize="9" fitToHeight="0" orientation="portrait" r:id="rId1"/>
  <headerFooter>
    <oddHeader>&amp;L KLINIČKA BOLNICA
         DUBRAVA
    Av. Gojka Šuška 6
          Zagreb&amp;C Preuređenje dijela prostora gastroenterologije i endoskopije
Klinička bolnica Dubrava, Gastroenterologija - dio prizemlja &amp;RTD:2026-S-02</oddHeader>
    <oddFoote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1"/>
  <sheetViews>
    <sheetView zoomScaleNormal="100" workbookViewId="0">
      <selection activeCell="C2" sqref="C2:H2"/>
    </sheetView>
  </sheetViews>
  <sheetFormatPr defaultRowHeight="12.75"/>
  <cols>
    <col min="1" max="1" width="6.140625" style="96" customWidth="1"/>
    <col min="2" max="2" width="14.5703125" style="96" customWidth="1"/>
    <col min="3" max="256" width="9.140625" style="96"/>
    <col min="257" max="257" width="6.140625" style="96" customWidth="1"/>
    <col min="258" max="258" width="14.5703125" style="96" customWidth="1"/>
    <col min="259" max="512" width="9.140625" style="96"/>
    <col min="513" max="513" width="6.140625" style="96" customWidth="1"/>
    <col min="514" max="514" width="14.5703125" style="96" customWidth="1"/>
    <col min="515" max="768" width="9.140625" style="96"/>
    <col min="769" max="769" width="6.140625" style="96" customWidth="1"/>
    <col min="770" max="770" width="14.5703125" style="96" customWidth="1"/>
    <col min="771" max="1024" width="9.140625" style="96"/>
    <col min="1025" max="1025" width="6.140625" style="96" customWidth="1"/>
    <col min="1026" max="1026" width="14.5703125" style="96" customWidth="1"/>
    <col min="1027" max="1280" width="9.140625" style="96"/>
    <col min="1281" max="1281" width="6.140625" style="96" customWidth="1"/>
    <col min="1282" max="1282" width="14.5703125" style="96" customWidth="1"/>
    <col min="1283" max="1536" width="9.140625" style="96"/>
    <col min="1537" max="1537" width="6.140625" style="96" customWidth="1"/>
    <col min="1538" max="1538" width="14.5703125" style="96" customWidth="1"/>
    <col min="1539" max="1792" width="9.140625" style="96"/>
    <col min="1793" max="1793" width="6.140625" style="96" customWidth="1"/>
    <col min="1794" max="1794" width="14.5703125" style="96" customWidth="1"/>
    <col min="1795" max="2048" width="9.140625" style="96"/>
    <col min="2049" max="2049" width="6.140625" style="96" customWidth="1"/>
    <col min="2050" max="2050" width="14.5703125" style="96" customWidth="1"/>
    <col min="2051" max="2304" width="9.140625" style="96"/>
    <col min="2305" max="2305" width="6.140625" style="96" customWidth="1"/>
    <col min="2306" max="2306" width="14.5703125" style="96" customWidth="1"/>
    <col min="2307" max="2560" width="9.140625" style="96"/>
    <col min="2561" max="2561" width="6.140625" style="96" customWidth="1"/>
    <col min="2562" max="2562" width="14.5703125" style="96" customWidth="1"/>
    <col min="2563" max="2816" width="9.140625" style="96"/>
    <col min="2817" max="2817" width="6.140625" style="96" customWidth="1"/>
    <col min="2818" max="2818" width="14.5703125" style="96" customWidth="1"/>
    <col min="2819" max="3072" width="9.140625" style="96"/>
    <col min="3073" max="3073" width="6.140625" style="96" customWidth="1"/>
    <col min="3074" max="3074" width="14.5703125" style="96" customWidth="1"/>
    <col min="3075" max="3328" width="9.140625" style="96"/>
    <col min="3329" max="3329" width="6.140625" style="96" customWidth="1"/>
    <col min="3330" max="3330" width="14.5703125" style="96" customWidth="1"/>
    <col min="3331" max="3584" width="9.140625" style="96"/>
    <col min="3585" max="3585" width="6.140625" style="96" customWidth="1"/>
    <col min="3586" max="3586" width="14.5703125" style="96" customWidth="1"/>
    <col min="3587" max="3840" width="9.140625" style="96"/>
    <col min="3841" max="3841" width="6.140625" style="96" customWidth="1"/>
    <col min="3842" max="3842" width="14.5703125" style="96" customWidth="1"/>
    <col min="3843" max="4096" width="9.140625" style="96"/>
    <col min="4097" max="4097" width="6.140625" style="96" customWidth="1"/>
    <col min="4098" max="4098" width="14.5703125" style="96" customWidth="1"/>
    <col min="4099" max="4352" width="9.140625" style="96"/>
    <col min="4353" max="4353" width="6.140625" style="96" customWidth="1"/>
    <col min="4354" max="4354" width="14.5703125" style="96" customWidth="1"/>
    <col min="4355" max="4608" width="9.140625" style="96"/>
    <col min="4609" max="4609" width="6.140625" style="96" customWidth="1"/>
    <col min="4610" max="4610" width="14.5703125" style="96" customWidth="1"/>
    <col min="4611" max="4864" width="9.140625" style="96"/>
    <col min="4865" max="4865" width="6.140625" style="96" customWidth="1"/>
    <col min="4866" max="4866" width="14.5703125" style="96" customWidth="1"/>
    <col min="4867" max="5120" width="9.140625" style="96"/>
    <col min="5121" max="5121" width="6.140625" style="96" customWidth="1"/>
    <col min="5122" max="5122" width="14.5703125" style="96" customWidth="1"/>
    <col min="5123" max="5376" width="9.140625" style="96"/>
    <col min="5377" max="5377" width="6.140625" style="96" customWidth="1"/>
    <col min="5378" max="5378" width="14.5703125" style="96" customWidth="1"/>
    <col min="5379" max="5632" width="9.140625" style="96"/>
    <col min="5633" max="5633" width="6.140625" style="96" customWidth="1"/>
    <col min="5634" max="5634" width="14.5703125" style="96" customWidth="1"/>
    <col min="5635" max="5888" width="9.140625" style="96"/>
    <col min="5889" max="5889" width="6.140625" style="96" customWidth="1"/>
    <col min="5890" max="5890" width="14.5703125" style="96" customWidth="1"/>
    <col min="5891" max="6144" width="9.140625" style="96"/>
    <col min="6145" max="6145" width="6.140625" style="96" customWidth="1"/>
    <col min="6146" max="6146" width="14.5703125" style="96" customWidth="1"/>
    <col min="6147" max="6400" width="9.140625" style="96"/>
    <col min="6401" max="6401" width="6.140625" style="96" customWidth="1"/>
    <col min="6402" max="6402" width="14.5703125" style="96" customWidth="1"/>
    <col min="6403" max="6656" width="9.140625" style="96"/>
    <col min="6657" max="6657" width="6.140625" style="96" customWidth="1"/>
    <col min="6658" max="6658" width="14.5703125" style="96" customWidth="1"/>
    <col min="6659" max="6912" width="9.140625" style="96"/>
    <col min="6913" max="6913" width="6.140625" style="96" customWidth="1"/>
    <col min="6914" max="6914" width="14.5703125" style="96" customWidth="1"/>
    <col min="6915" max="7168" width="9.140625" style="96"/>
    <col min="7169" max="7169" width="6.140625" style="96" customWidth="1"/>
    <col min="7170" max="7170" width="14.5703125" style="96" customWidth="1"/>
    <col min="7171" max="7424" width="9.140625" style="96"/>
    <col min="7425" max="7425" width="6.140625" style="96" customWidth="1"/>
    <col min="7426" max="7426" width="14.5703125" style="96" customWidth="1"/>
    <col min="7427" max="7680" width="9.140625" style="96"/>
    <col min="7681" max="7681" width="6.140625" style="96" customWidth="1"/>
    <col min="7682" max="7682" width="14.5703125" style="96" customWidth="1"/>
    <col min="7683" max="7936" width="9.140625" style="96"/>
    <col min="7937" max="7937" width="6.140625" style="96" customWidth="1"/>
    <col min="7938" max="7938" width="14.5703125" style="96" customWidth="1"/>
    <col min="7939" max="8192" width="9.140625" style="96"/>
    <col min="8193" max="8193" width="6.140625" style="96" customWidth="1"/>
    <col min="8194" max="8194" width="14.5703125" style="96" customWidth="1"/>
    <col min="8195" max="8448" width="9.140625" style="96"/>
    <col min="8449" max="8449" width="6.140625" style="96" customWidth="1"/>
    <col min="8450" max="8450" width="14.5703125" style="96" customWidth="1"/>
    <col min="8451" max="8704" width="9.140625" style="96"/>
    <col min="8705" max="8705" width="6.140625" style="96" customWidth="1"/>
    <col min="8706" max="8706" width="14.5703125" style="96" customWidth="1"/>
    <col min="8707" max="8960" width="9.140625" style="96"/>
    <col min="8961" max="8961" width="6.140625" style="96" customWidth="1"/>
    <col min="8962" max="8962" width="14.5703125" style="96" customWidth="1"/>
    <col min="8963" max="9216" width="9.140625" style="96"/>
    <col min="9217" max="9217" width="6.140625" style="96" customWidth="1"/>
    <col min="9218" max="9218" width="14.5703125" style="96" customWidth="1"/>
    <col min="9219" max="9472" width="9.140625" style="96"/>
    <col min="9473" max="9473" width="6.140625" style="96" customWidth="1"/>
    <col min="9474" max="9474" width="14.5703125" style="96" customWidth="1"/>
    <col min="9475" max="9728" width="9.140625" style="96"/>
    <col min="9729" max="9729" width="6.140625" style="96" customWidth="1"/>
    <col min="9730" max="9730" width="14.5703125" style="96" customWidth="1"/>
    <col min="9731" max="9984" width="9.140625" style="96"/>
    <col min="9985" max="9985" width="6.140625" style="96" customWidth="1"/>
    <col min="9986" max="9986" width="14.5703125" style="96" customWidth="1"/>
    <col min="9987" max="10240" width="9.140625" style="96"/>
    <col min="10241" max="10241" width="6.140625" style="96" customWidth="1"/>
    <col min="10242" max="10242" width="14.5703125" style="96" customWidth="1"/>
    <col min="10243" max="10496" width="9.140625" style="96"/>
    <col min="10497" max="10497" width="6.140625" style="96" customWidth="1"/>
    <col min="10498" max="10498" width="14.5703125" style="96" customWidth="1"/>
    <col min="10499" max="10752" width="9.140625" style="96"/>
    <col min="10753" max="10753" width="6.140625" style="96" customWidth="1"/>
    <col min="10754" max="10754" width="14.5703125" style="96" customWidth="1"/>
    <col min="10755" max="11008" width="9.140625" style="96"/>
    <col min="11009" max="11009" width="6.140625" style="96" customWidth="1"/>
    <col min="11010" max="11010" width="14.5703125" style="96" customWidth="1"/>
    <col min="11011" max="11264" width="9.140625" style="96"/>
    <col min="11265" max="11265" width="6.140625" style="96" customWidth="1"/>
    <col min="11266" max="11266" width="14.5703125" style="96" customWidth="1"/>
    <col min="11267" max="11520" width="9.140625" style="96"/>
    <col min="11521" max="11521" width="6.140625" style="96" customWidth="1"/>
    <col min="11522" max="11522" width="14.5703125" style="96" customWidth="1"/>
    <col min="11523" max="11776" width="9.140625" style="96"/>
    <col min="11777" max="11777" width="6.140625" style="96" customWidth="1"/>
    <col min="11778" max="11778" width="14.5703125" style="96" customWidth="1"/>
    <col min="11779" max="12032" width="9.140625" style="96"/>
    <col min="12033" max="12033" width="6.140625" style="96" customWidth="1"/>
    <col min="12034" max="12034" width="14.5703125" style="96" customWidth="1"/>
    <col min="12035" max="12288" width="9.140625" style="96"/>
    <col min="12289" max="12289" width="6.140625" style="96" customWidth="1"/>
    <col min="12290" max="12290" width="14.5703125" style="96" customWidth="1"/>
    <col min="12291" max="12544" width="9.140625" style="96"/>
    <col min="12545" max="12545" width="6.140625" style="96" customWidth="1"/>
    <col min="12546" max="12546" width="14.5703125" style="96" customWidth="1"/>
    <col min="12547" max="12800" width="9.140625" style="96"/>
    <col min="12801" max="12801" width="6.140625" style="96" customWidth="1"/>
    <col min="12802" max="12802" width="14.5703125" style="96" customWidth="1"/>
    <col min="12803" max="13056" width="9.140625" style="96"/>
    <col min="13057" max="13057" width="6.140625" style="96" customWidth="1"/>
    <col min="13058" max="13058" width="14.5703125" style="96" customWidth="1"/>
    <col min="13059" max="13312" width="9.140625" style="96"/>
    <col min="13313" max="13313" width="6.140625" style="96" customWidth="1"/>
    <col min="13314" max="13314" width="14.5703125" style="96" customWidth="1"/>
    <col min="13315" max="13568" width="9.140625" style="96"/>
    <col min="13569" max="13569" width="6.140625" style="96" customWidth="1"/>
    <col min="13570" max="13570" width="14.5703125" style="96" customWidth="1"/>
    <col min="13571" max="13824" width="9.140625" style="96"/>
    <col min="13825" max="13825" width="6.140625" style="96" customWidth="1"/>
    <col min="13826" max="13826" width="14.5703125" style="96" customWidth="1"/>
    <col min="13827" max="14080" width="9.140625" style="96"/>
    <col min="14081" max="14081" width="6.140625" style="96" customWidth="1"/>
    <col min="14082" max="14082" width="14.5703125" style="96" customWidth="1"/>
    <col min="14083" max="14336" width="9.140625" style="96"/>
    <col min="14337" max="14337" width="6.140625" style="96" customWidth="1"/>
    <col min="14338" max="14338" width="14.5703125" style="96" customWidth="1"/>
    <col min="14339" max="14592" width="9.140625" style="96"/>
    <col min="14593" max="14593" width="6.140625" style="96" customWidth="1"/>
    <col min="14594" max="14594" width="14.5703125" style="96" customWidth="1"/>
    <col min="14595" max="14848" width="9.140625" style="96"/>
    <col min="14849" max="14849" width="6.140625" style="96" customWidth="1"/>
    <col min="14850" max="14850" width="14.5703125" style="96" customWidth="1"/>
    <col min="14851" max="15104" width="9.140625" style="96"/>
    <col min="15105" max="15105" width="6.140625" style="96" customWidth="1"/>
    <col min="15106" max="15106" width="14.5703125" style="96" customWidth="1"/>
    <col min="15107" max="15360" width="9.140625" style="96"/>
    <col min="15361" max="15361" width="6.140625" style="96" customWidth="1"/>
    <col min="15362" max="15362" width="14.5703125" style="96" customWidth="1"/>
    <col min="15363" max="15616" width="9.140625" style="96"/>
    <col min="15617" max="15617" width="6.140625" style="96" customWidth="1"/>
    <col min="15618" max="15618" width="14.5703125" style="96" customWidth="1"/>
    <col min="15619" max="15872" width="9.140625" style="96"/>
    <col min="15873" max="15873" width="6.140625" style="96" customWidth="1"/>
    <col min="15874" max="15874" width="14.5703125" style="96" customWidth="1"/>
    <col min="15875" max="16128" width="9.140625" style="96"/>
    <col min="16129" max="16129" width="6.140625" style="96" customWidth="1"/>
    <col min="16130" max="16130" width="14.5703125" style="96" customWidth="1"/>
    <col min="16131" max="16384" width="9.140625" style="96"/>
  </cols>
  <sheetData>
    <row r="1" spans="2:9" s="227" customFormat="1" ht="14.25">
      <c r="E1" s="228"/>
    </row>
    <row r="2" spans="2:9" s="229" customFormat="1">
      <c r="B2" s="229" t="s">
        <v>231</v>
      </c>
      <c r="C2" s="761" t="s">
        <v>232</v>
      </c>
      <c r="D2" s="761"/>
      <c r="E2" s="761"/>
      <c r="F2" s="761"/>
      <c r="G2" s="761"/>
      <c r="H2" s="761"/>
    </row>
    <row r="3" spans="2:9" s="229" customFormat="1" ht="12.75" customHeight="1">
      <c r="B3" s="229" t="s">
        <v>233</v>
      </c>
      <c r="C3" s="762" t="s">
        <v>234</v>
      </c>
      <c r="D3" s="762"/>
      <c r="E3" s="762"/>
      <c r="F3" s="762"/>
      <c r="G3" s="762"/>
      <c r="H3" s="763"/>
      <c r="I3" s="763"/>
    </row>
    <row r="4" spans="2:9" s="227" customFormat="1" ht="14.25">
      <c r="B4" s="229" t="s">
        <v>235</v>
      </c>
      <c r="C4" s="761" t="s">
        <v>236</v>
      </c>
      <c r="D4" s="761"/>
      <c r="E4" s="761"/>
      <c r="F4" s="761"/>
      <c r="G4" s="761"/>
      <c r="H4" s="761"/>
    </row>
    <row r="5" spans="2:9" s="227" customFormat="1" ht="14.25">
      <c r="B5" s="230" t="s">
        <v>237</v>
      </c>
      <c r="C5" s="764" t="s">
        <v>238</v>
      </c>
      <c r="D5" s="764"/>
      <c r="E5" s="764"/>
      <c r="F5" s="764"/>
      <c r="G5" s="764"/>
    </row>
    <row r="6" spans="2:9" s="227" customFormat="1" ht="14.25">
      <c r="C6" s="760"/>
      <c r="D6" s="760"/>
      <c r="E6" s="760"/>
      <c r="F6" s="760"/>
      <c r="G6" s="760"/>
      <c r="H6" s="760"/>
    </row>
    <row r="7" spans="2:9" s="227" customFormat="1" ht="14.25">
      <c r="E7" s="228"/>
    </row>
    <row r="8" spans="2:9" s="227" customFormat="1" ht="14.25">
      <c r="E8" s="228"/>
    </row>
    <row r="9" spans="2:9" s="227" customFormat="1" ht="14.25">
      <c r="E9" s="228"/>
    </row>
    <row r="10" spans="2:9" s="227" customFormat="1" ht="14.25">
      <c r="B10" s="760" t="s">
        <v>239</v>
      </c>
      <c r="C10" s="760"/>
      <c r="E10" s="228"/>
    </row>
    <row r="11" spans="2:9" s="227" customFormat="1" ht="14.25">
      <c r="C11" s="760" t="s">
        <v>240</v>
      </c>
      <c r="D11" s="760"/>
      <c r="E11" s="760"/>
      <c r="F11" s="760"/>
      <c r="G11" s="760"/>
    </row>
    <row r="12" spans="2:9" s="227" customFormat="1" ht="14.25">
      <c r="E12" s="228"/>
    </row>
    <row r="13" spans="2:9" s="227" customFormat="1" ht="14.25">
      <c r="E13" s="228"/>
    </row>
    <row r="14" spans="2:9" s="227" customFormat="1" ht="14.25">
      <c r="B14" s="760" t="s">
        <v>241</v>
      </c>
      <c r="C14" s="760"/>
      <c r="E14" s="228"/>
    </row>
    <row r="15" spans="2:9" s="227" customFormat="1" ht="14.25">
      <c r="C15" s="760" t="s">
        <v>242</v>
      </c>
      <c r="D15" s="760"/>
      <c r="E15" s="760"/>
      <c r="F15" s="760"/>
      <c r="G15" s="760"/>
    </row>
    <row r="16" spans="2:9" s="227" customFormat="1" ht="14.25">
      <c r="E16" s="228"/>
    </row>
    <row r="17" spans="2:9" s="227" customFormat="1" ht="14.25">
      <c r="E17" s="228"/>
    </row>
    <row r="18" spans="2:9" s="227" customFormat="1" ht="14.25">
      <c r="B18" s="760" t="s">
        <v>243</v>
      </c>
      <c r="C18" s="760"/>
      <c r="E18" s="228"/>
    </row>
    <row r="19" spans="2:9" s="227" customFormat="1" ht="15">
      <c r="C19" s="767" t="s">
        <v>244</v>
      </c>
      <c r="D19" s="767"/>
      <c r="E19" s="767"/>
      <c r="F19" s="767"/>
      <c r="G19" s="767"/>
      <c r="H19" s="767"/>
    </row>
    <row r="20" spans="2:9" s="227" customFormat="1" ht="14.25">
      <c r="E20" s="228"/>
    </row>
    <row r="21" spans="2:9" s="227" customFormat="1" ht="14.25">
      <c r="E21" s="228"/>
    </row>
    <row r="22" spans="2:9" s="227" customFormat="1" ht="14.25">
      <c r="E22" s="228"/>
    </row>
    <row r="23" spans="2:9" s="227" customFormat="1" ht="14.25">
      <c r="E23" s="228"/>
    </row>
    <row r="24" spans="2:9" s="227" customFormat="1" ht="14.25">
      <c r="E24" s="228"/>
    </row>
    <row r="25" spans="2:9" s="227" customFormat="1" ht="14.25">
      <c r="E25" s="228"/>
    </row>
    <row r="26" spans="2:9" s="227" customFormat="1" ht="14.25">
      <c r="E26" s="228"/>
    </row>
    <row r="27" spans="2:9" s="227" customFormat="1" ht="28.5" customHeight="1">
      <c r="B27" s="227" t="s">
        <v>245</v>
      </c>
      <c r="C27" s="768" t="s">
        <v>246</v>
      </c>
      <c r="D27" s="769"/>
      <c r="E27" s="769"/>
      <c r="F27" s="769"/>
    </row>
    <row r="28" spans="2:9" s="227" customFormat="1" ht="14.25">
      <c r="E28" s="228"/>
    </row>
    <row r="29" spans="2:9" s="227" customFormat="1" ht="14.25">
      <c r="E29" s="228"/>
    </row>
    <row r="30" spans="2:9" s="227" customFormat="1" ht="14.25">
      <c r="E30" s="228"/>
    </row>
    <row r="31" spans="2:9" s="227" customFormat="1" ht="14.25">
      <c r="B31" s="760"/>
      <c r="C31" s="760"/>
      <c r="E31" s="228"/>
    </row>
    <row r="32" spans="2:9" s="227" customFormat="1" ht="15" customHeight="1">
      <c r="B32" s="230"/>
      <c r="C32" s="230"/>
      <c r="E32" s="228"/>
      <c r="F32" s="765" t="s">
        <v>247</v>
      </c>
      <c r="G32" s="766"/>
      <c r="H32" s="766"/>
      <c r="I32" s="766"/>
    </row>
    <row r="33" spans="2:5" s="227" customFormat="1" ht="14.25">
      <c r="E33" s="228"/>
    </row>
    <row r="34" spans="2:5" s="227" customFormat="1" ht="14.25">
      <c r="E34" s="228"/>
    </row>
    <row r="35" spans="2:5" s="227" customFormat="1" ht="14.25">
      <c r="E35" s="228"/>
    </row>
    <row r="36" spans="2:5" s="227" customFormat="1" ht="14.25">
      <c r="E36" s="228"/>
    </row>
    <row r="37" spans="2:5" s="227" customFormat="1" ht="14.25">
      <c r="E37" s="228"/>
    </row>
    <row r="38" spans="2:5" s="227" customFormat="1" ht="14.25">
      <c r="E38" s="228"/>
    </row>
    <row r="39" spans="2:5" s="227" customFormat="1" ht="14.25">
      <c r="B39" s="760" t="s">
        <v>248</v>
      </c>
      <c r="C39" s="760"/>
      <c r="D39" s="760"/>
      <c r="E39" s="228"/>
    </row>
    <row r="40" spans="2:5" s="227" customFormat="1" ht="14.25">
      <c r="E40" s="228"/>
    </row>
    <row r="41" spans="2:5" s="227" customFormat="1" ht="14.25">
      <c r="E41" s="228"/>
    </row>
  </sheetData>
  <mergeCells count="15">
    <mergeCell ref="B31:C31"/>
    <mergeCell ref="F32:I32"/>
    <mergeCell ref="B39:D39"/>
    <mergeCell ref="C11:G11"/>
    <mergeCell ref="B14:C14"/>
    <mergeCell ref="C15:G15"/>
    <mergeCell ref="B18:C18"/>
    <mergeCell ref="C19:H19"/>
    <mergeCell ref="C27:F27"/>
    <mergeCell ref="B10:C10"/>
    <mergeCell ref="C2:H2"/>
    <mergeCell ref="C3:I3"/>
    <mergeCell ref="C4:H4"/>
    <mergeCell ref="C5:G5"/>
    <mergeCell ref="C6:H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5"/>
  <sheetViews>
    <sheetView zoomScaleNormal="100" zoomScaleSheetLayoutView="100" workbookViewId="0">
      <selection activeCell="C9" sqref="C9:C10"/>
    </sheetView>
  </sheetViews>
  <sheetFormatPr defaultRowHeight="16.5"/>
  <cols>
    <col min="1" max="1" width="2.7109375" style="234" customWidth="1"/>
    <col min="2" max="2" width="12.140625" style="234" bestFit="1" customWidth="1"/>
    <col min="3" max="3" width="51.85546875" style="234" customWidth="1"/>
    <col min="4" max="4" width="2.7109375" style="234" customWidth="1"/>
    <col min="5" max="5" width="13.7109375" style="239" customWidth="1"/>
    <col min="6" max="256" width="9.140625" style="234"/>
    <col min="257" max="257" width="2.7109375" style="234" customWidth="1"/>
    <col min="258" max="258" width="12.140625" style="234" bestFit="1" customWidth="1"/>
    <col min="259" max="259" width="51.85546875" style="234" customWidth="1"/>
    <col min="260" max="260" width="2.7109375" style="234" customWidth="1"/>
    <col min="261" max="261" width="13.7109375" style="234" customWidth="1"/>
    <col min="262" max="512" width="9.140625" style="234"/>
    <col min="513" max="513" width="2.7109375" style="234" customWidth="1"/>
    <col min="514" max="514" width="12.140625" style="234" bestFit="1" customWidth="1"/>
    <col min="515" max="515" width="51.85546875" style="234" customWidth="1"/>
    <col min="516" max="516" width="2.7109375" style="234" customWidth="1"/>
    <col min="517" max="517" width="13.7109375" style="234" customWidth="1"/>
    <col min="518" max="768" width="9.140625" style="234"/>
    <col min="769" max="769" width="2.7109375" style="234" customWidth="1"/>
    <col min="770" max="770" width="12.140625" style="234" bestFit="1" customWidth="1"/>
    <col min="771" max="771" width="51.85546875" style="234" customWidth="1"/>
    <col min="772" max="772" width="2.7109375" style="234" customWidth="1"/>
    <col min="773" max="773" width="13.7109375" style="234" customWidth="1"/>
    <col min="774" max="1024" width="9.140625" style="234"/>
    <col min="1025" max="1025" width="2.7109375" style="234" customWidth="1"/>
    <col min="1026" max="1026" width="12.140625" style="234" bestFit="1" customWidth="1"/>
    <col min="1027" max="1027" width="51.85546875" style="234" customWidth="1"/>
    <col min="1028" max="1028" width="2.7109375" style="234" customWidth="1"/>
    <col min="1029" max="1029" width="13.7109375" style="234" customWidth="1"/>
    <col min="1030" max="1280" width="9.140625" style="234"/>
    <col min="1281" max="1281" width="2.7109375" style="234" customWidth="1"/>
    <col min="1282" max="1282" width="12.140625" style="234" bestFit="1" customWidth="1"/>
    <col min="1283" max="1283" width="51.85546875" style="234" customWidth="1"/>
    <col min="1284" max="1284" width="2.7109375" style="234" customWidth="1"/>
    <col min="1285" max="1285" width="13.7109375" style="234" customWidth="1"/>
    <col min="1286" max="1536" width="9.140625" style="234"/>
    <col min="1537" max="1537" width="2.7109375" style="234" customWidth="1"/>
    <col min="1538" max="1538" width="12.140625" style="234" bestFit="1" customWidth="1"/>
    <col min="1539" max="1539" width="51.85546875" style="234" customWidth="1"/>
    <col min="1540" max="1540" width="2.7109375" style="234" customWidth="1"/>
    <col min="1541" max="1541" width="13.7109375" style="234" customWidth="1"/>
    <col min="1542" max="1792" width="9.140625" style="234"/>
    <col min="1793" max="1793" width="2.7109375" style="234" customWidth="1"/>
    <col min="1794" max="1794" width="12.140625" style="234" bestFit="1" customWidth="1"/>
    <col min="1795" max="1795" width="51.85546875" style="234" customWidth="1"/>
    <col min="1796" max="1796" width="2.7109375" style="234" customWidth="1"/>
    <col min="1797" max="1797" width="13.7109375" style="234" customWidth="1"/>
    <col min="1798" max="2048" width="9.140625" style="234"/>
    <col min="2049" max="2049" width="2.7109375" style="234" customWidth="1"/>
    <col min="2050" max="2050" width="12.140625" style="234" bestFit="1" customWidth="1"/>
    <col min="2051" max="2051" width="51.85546875" style="234" customWidth="1"/>
    <col min="2052" max="2052" width="2.7109375" style="234" customWidth="1"/>
    <col min="2053" max="2053" width="13.7109375" style="234" customWidth="1"/>
    <col min="2054" max="2304" width="9.140625" style="234"/>
    <col min="2305" max="2305" width="2.7109375" style="234" customWidth="1"/>
    <col min="2306" max="2306" width="12.140625" style="234" bestFit="1" customWidth="1"/>
    <col min="2307" max="2307" width="51.85546875" style="234" customWidth="1"/>
    <col min="2308" max="2308" width="2.7109375" style="234" customWidth="1"/>
    <col min="2309" max="2309" width="13.7109375" style="234" customWidth="1"/>
    <col min="2310" max="2560" width="9.140625" style="234"/>
    <col min="2561" max="2561" width="2.7109375" style="234" customWidth="1"/>
    <col min="2562" max="2562" width="12.140625" style="234" bestFit="1" customWidth="1"/>
    <col min="2563" max="2563" width="51.85546875" style="234" customWidth="1"/>
    <col min="2564" max="2564" width="2.7109375" style="234" customWidth="1"/>
    <col min="2565" max="2565" width="13.7109375" style="234" customWidth="1"/>
    <col min="2566" max="2816" width="9.140625" style="234"/>
    <col min="2817" max="2817" width="2.7109375" style="234" customWidth="1"/>
    <col min="2818" max="2818" width="12.140625" style="234" bestFit="1" customWidth="1"/>
    <col min="2819" max="2819" width="51.85546875" style="234" customWidth="1"/>
    <col min="2820" max="2820" width="2.7109375" style="234" customWidth="1"/>
    <col min="2821" max="2821" width="13.7109375" style="234" customWidth="1"/>
    <col min="2822" max="3072" width="9.140625" style="234"/>
    <col min="3073" max="3073" width="2.7109375" style="234" customWidth="1"/>
    <col min="3074" max="3074" width="12.140625" style="234" bestFit="1" customWidth="1"/>
    <col min="3075" max="3075" width="51.85546875" style="234" customWidth="1"/>
    <col min="3076" max="3076" width="2.7109375" style="234" customWidth="1"/>
    <col min="3077" max="3077" width="13.7109375" style="234" customWidth="1"/>
    <col min="3078" max="3328" width="9.140625" style="234"/>
    <col min="3329" max="3329" width="2.7109375" style="234" customWidth="1"/>
    <col min="3330" max="3330" width="12.140625" style="234" bestFit="1" customWidth="1"/>
    <col min="3331" max="3331" width="51.85546875" style="234" customWidth="1"/>
    <col min="3332" max="3332" width="2.7109375" style="234" customWidth="1"/>
    <col min="3333" max="3333" width="13.7109375" style="234" customWidth="1"/>
    <col min="3334" max="3584" width="9.140625" style="234"/>
    <col min="3585" max="3585" width="2.7109375" style="234" customWidth="1"/>
    <col min="3586" max="3586" width="12.140625" style="234" bestFit="1" customWidth="1"/>
    <col min="3587" max="3587" width="51.85546875" style="234" customWidth="1"/>
    <col min="3588" max="3588" width="2.7109375" style="234" customWidth="1"/>
    <col min="3589" max="3589" width="13.7109375" style="234" customWidth="1"/>
    <col min="3590" max="3840" width="9.140625" style="234"/>
    <col min="3841" max="3841" width="2.7109375" style="234" customWidth="1"/>
    <col min="3842" max="3842" width="12.140625" style="234" bestFit="1" customWidth="1"/>
    <col min="3843" max="3843" width="51.85546875" style="234" customWidth="1"/>
    <col min="3844" max="3844" width="2.7109375" style="234" customWidth="1"/>
    <col min="3845" max="3845" width="13.7109375" style="234" customWidth="1"/>
    <col min="3846" max="4096" width="9.140625" style="234"/>
    <col min="4097" max="4097" width="2.7109375" style="234" customWidth="1"/>
    <col min="4098" max="4098" width="12.140625" style="234" bestFit="1" customWidth="1"/>
    <col min="4099" max="4099" width="51.85546875" style="234" customWidth="1"/>
    <col min="4100" max="4100" width="2.7109375" style="234" customWidth="1"/>
    <col min="4101" max="4101" width="13.7109375" style="234" customWidth="1"/>
    <col min="4102" max="4352" width="9.140625" style="234"/>
    <col min="4353" max="4353" width="2.7109375" style="234" customWidth="1"/>
    <col min="4354" max="4354" width="12.140625" style="234" bestFit="1" customWidth="1"/>
    <col min="4355" max="4355" width="51.85546875" style="234" customWidth="1"/>
    <col min="4356" max="4356" width="2.7109375" style="234" customWidth="1"/>
    <col min="4357" max="4357" width="13.7109375" style="234" customWidth="1"/>
    <col min="4358" max="4608" width="9.140625" style="234"/>
    <col min="4609" max="4609" width="2.7109375" style="234" customWidth="1"/>
    <col min="4610" max="4610" width="12.140625" style="234" bestFit="1" customWidth="1"/>
    <col min="4611" max="4611" width="51.85546875" style="234" customWidth="1"/>
    <col min="4612" max="4612" width="2.7109375" style="234" customWidth="1"/>
    <col min="4613" max="4613" width="13.7109375" style="234" customWidth="1"/>
    <col min="4614" max="4864" width="9.140625" style="234"/>
    <col min="4865" max="4865" width="2.7109375" style="234" customWidth="1"/>
    <col min="4866" max="4866" width="12.140625" style="234" bestFit="1" customWidth="1"/>
    <col min="4867" max="4867" width="51.85546875" style="234" customWidth="1"/>
    <col min="4868" max="4868" width="2.7109375" style="234" customWidth="1"/>
    <col min="4869" max="4869" width="13.7109375" style="234" customWidth="1"/>
    <col min="4870" max="5120" width="9.140625" style="234"/>
    <col min="5121" max="5121" width="2.7109375" style="234" customWidth="1"/>
    <col min="5122" max="5122" width="12.140625" style="234" bestFit="1" customWidth="1"/>
    <col min="5123" max="5123" width="51.85546875" style="234" customWidth="1"/>
    <col min="5124" max="5124" width="2.7109375" style="234" customWidth="1"/>
    <col min="5125" max="5125" width="13.7109375" style="234" customWidth="1"/>
    <col min="5126" max="5376" width="9.140625" style="234"/>
    <col min="5377" max="5377" width="2.7109375" style="234" customWidth="1"/>
    <col min="5378" max="5378" width="12.140625" style="234" bestFit="1" customWidth="1"/>
    <col min="5379" max="5379" width="51.85546875" style="234" customWidth="1"/>
    <col min="5380" max="5380" width="2.7109375" style="234" customWidth="1"/>
    <col min="5381" max="5381" width="13.7109375" style="234" customWidth="1"/>
    <col min="5382" max="5632" width="9.140625" style="234"/>
    <col min="5633" max="5633" width="2.7109375" style="234" customWidth="1"/>
    <col min="5634" max="5634" width="12.140625" style="234" bestFit="1" customWidth="1"/>
    <col min="5635" max="5635" width="51.85546875" style="234" customWidth="1"/>
    <col min="5636" max="5636" width="2.7109375" style="234" customWidth="1"/>
    <col min="5637" max="5637" width="13.7109375" style="234" customWidth="1"/>
    <col min="5638" max="5888" width="9.140625" style="234"/>
    <col min="5889" max="5889" width="2.7109375" style="234" customWidth="1"/>
    <col min="5890" max="5890" width="12.140625" style="234" bestFit="1" customWidth="1"/>
    <col min="5891" max="5891" width="51.85546875" style="234" customWidth="1"/>
    <col min="5892" max="5892" width="2.7109375" style="234" customWidth="1"/>
    <col min="5893" max="5893" width="13.7109375" style="234" customWidth="1"/>
    <col min="5894" max="6144" width="9.140625" style="234"/>
    <col min="6145" max="6145" width="2.7109375" style="234" customWidth="1"/>
    <col min="6146" max="6146" width="12.140625" style="234" bestFit="1" customWidth="1"/>
    <col min="6147" max="6147" width="51.85546875" style="234" customWidth="1"/>
    <col min="6148" max="6148" width="2.7109375" style="234" customWidth="1"/>
    <col min="6149" max="6149" width="13.7109375" style="234" customWidth="1"/>
    <col min="6150" max="6400" width="9.140625" style="234"/>
    <col min="6401" max="6401" width="2.7109375" style="234" customWidth="1"/>
    <col min="6402" max="6402" width="12.140625" style="234" bestFit="1" customWidth="1"/>
    <col min="6403" max="6403" width="51.85546875" style="234" customWidth="1"/>
    <col min="6404" max="6404" width="2.7109375" style="234" customWidth="1"/>
    <col min="6405" max="6405" width="13.7109375" style="234" customWidth="1"/>
    <col min="6406" max="6656" width="9.140625" style="234"/>
    <col min="6657" max="6657" width="2.7109375" style="234" customWidth="1"/>
    <col min="6658" max="6658" width="12.140625" style="234" bestFit="1" customWidth="1"/>
    <col min="6659" max="6659" width="51.85546875" style="234" customWidth="1"/>
    <col min="6660" max="6660" width="2.7109375" style="234" customWidth="1"/>
    <col min="6661" max="6661" width="13.7109375" style="234" customWidth="1"/>
    <col min="6662" max="6912" width="9.140625" style="234"/>
    <col min="6913" max="6913" width="2.7109375" style="234" customWidth="1"/>
    <col min="6914" max="6914" width="12.140625" style="234" bestFit="1" customWidth="1"/>
    <col min="6915" max="6915" width="51.85546875" style="234" customWidth="1"/>
    <col min="6916" max="6916" width="2.7109375" style="234" customWidth="1"/>
    <col min="6917" max="6917" width="13.7109375" style="234" customWidth="1"/>
    <col min="6918" max="7168" width="9.140625" style="234"/>
    <col min="7169" max="7169" width="2.7109375" style="234" customWidth="1"/>
    <col min="7170" max="7170" width="12.140625" style="234" bestFit="1" customWidth="1"/>
    <col min="7171" max="7171" width="51.85546875" style="234" customWidth="1"/>
    <col min="7172" max="7172" width="2.7109375" style="234" customWidth="1"/>
    <col min="7173" max="7173" width="13.7109375" style="234" customWidth="1"/>
    <col min="7174" max="7424" width="9.140625" style="234"/>
    <col min="7425" max="7425" width="2.7109375" style="234" customWidth="1"/>
    <col min="7426" max="7426" width="12.140625" style="234" bestFit="1" customWidth="1"/>
    <col min="7427" max="7427" width="51.85546875" style="234" customWidth="1"/>
    <col min="7428" max="7428" width="2.7109375" style="234" customWidth="1"/>
    <col min="7429" max="7429" width="13.7109375" style="234" customWidth="1"/>
    <col min="7430" max="7680" width="9.140625" style="234"/>
    <col min="7681" max="7681" width="2.7109375" style="234" customWidth="1"/>
    <col min="7682" max="7682" width="12.140625" style="234" bestFit="1" customWidth="1"/>
    <col min="7683" max="7683" width="51.85546875" style="234" customWidth="1"/>
    <col min="7684" max="7684" width="2.7109375" style="234" customWidth="1"/>
    <col min="7685" max="7685" width="13.7109375" style="234" customWidth="1"/>
    <col min="7686" max="7936" width="9.140625" style="234"/>
    <col min="7937" max="7937" width="2.7109375" style="234" customWidth="1"/>
    <col min="7938" max="7938" width="12.140625" style="234" bestFit="1" customWidth="1"/>
    <col min="7939" max="7939" width="51.85546875" style="234" customWidth="1"/>
    <col min="7940" max="7940" width="2.7109375" style="234" customWidth="1"/>
    <col min="7941" max="7941" width="13.7109375" style="234" customWidth="1"/>
    <col min="7942" max="8192" width="9.140625" style="234"/>
    <col min="8193" max="8193" width="2.7109375" style="234" customWidth="1"/>
    <col min="8194" max="8194" width="12.140625" style="234" bestFit="1" customWidth="1"/>
    <col min="8195" max="8195" width="51.85546875" style="234" customWidth="1"/>
    <col min="8196" max="8196" width="2.7109375" style="234" customWidth="1"/>
    <col min="8197" max="8197" width="13.7109375" style="234" customWidth="1"/>
    <col min="8198" max="8448" width="9.140625" style="234"/>
    <col min="8449" max="8449" width="2.7109375" style="234" customWidth="1"/>
    <col min="8450" max="8450" width="12.140625" style="234" bestFit="1" customWidth="1"/>
    <col min="8451" max="8451" width="51.85546875" style="234" customWidth="1"/>
    <col min="8452" max="8452" width="2.7109375" style="234" customWidth="1"/>
    <col min="8453" max="8453" width="13.7109375" style="234" customWidth="1"/>
    <col min="8454" max="8704" width="9.140625" style="234"/>
    <col min="8705" max="8705" width="2.7109375" style="234" customWidth="1"/>
    <col min="8706" max="8706" width="12.140625" style="234" bestFit="1" customWidth="1"/>
    <col min="8707" max="8707" width="51.85546875" style="234" customWidth="1"/>
    <col min="8708" max="8708" width="2.7109375" style="234" customWidth="1"/>
    <col min="8709" max="8709" width="13.7109375" style="234" customWidth="1"/>
    <col min="8710" max="8960" width="9.140625" style="234"/>
    <col min="8961" max="8961" width="2.7109375" style="234" customWidth="1"/>
    <col min="8962" max="8962" width="12.140625" style="234" bestFit="1" customWidth="1"/>
    <col min="8963" max="8963" width="51.85546875" style="234" customWidth="1"/>
    <col min="8964" max="8964" width="2.7109375" style="234" customWidth="1"/>
    <col min="8965" max="8965" width="13.7109375" style="234" customWidth="1"/>
    <col min="8966" max="9216" width="9.140625" style="234"/>
    <col min="9217" max="9217" width="2.7109375" style="234" customWidth="1"/>
    <col min="9218" max="9218" width="12.140625" style="234" bestFit="1" customWidth="1"/>
    <col min="9219" max="9219" width="51.85546875" style="234" customWidth="1"/>
    <col min="9220" max="9220" width="2.7109375" style="234" customWidth="1"/>
    <col min="9221" max="9221" width="13.7109375" style="234" customWidth="1"/>
    <col min="9222" max="9472" width="9.140625" style="234"/>
    <col min="9473" max="9473" width="2.7109375" style="234" customWidth="1"/>
    <col min="9474" max="9474" width="12.140625" style="234" bestFit="1" customWidth="1"/>
    <col min="9475" max="9475" width="51.85546875" style="234" customWidth="1"/>
    <col min="9476" max="9476" width="2.7109375" style="234" customWidth="1"/>
    <col min="9477" max="9477" width="13.7109375" style="234" customWidth="1"/>
    <col min="9478" max="9728" width="9.140625" style="234"/>
    <col min="9729" max="9729" width="2.7109375" style="234" customWidth="1"/>
    <col min="9730" max="9730" width="12.140625" style="234" bestFit="1" customWidth="1"/>
    <col min="9731" max="9731" width="51.85546875" style="234" customWidth="1"/>
    <col min="9732" max="9732" width="2.7109375" style="234" customWidth="1"/>
    <col min="9733" max="9733" width="13.7109375" style="234" customWidth="1"/>
    <col min="9734" max="9984" width="9.140625" style="234"/>
    <col min="9985" max="9985" width="2.7109375" style="234" customWidth="1"/>
    <col min="9986" max="9986" width="12.140625" style="234" bestFit="1" customWidth="1"/>
    <col min="9987" max="9987" width="51.85546875" style="234" customWidth="1"/>
    <col min="9988" max="9988" width="2.7109375" style="234" customWidth="1"/>
    <col min="9989" max="9989" width="13.7109375" style="234" customWidth="1"/>
    <col min="9990" max="10240" width="9.140625" style="234"/>
    <col min="10241" max="10241" width="2.7109375" style="234" customWidth="1"/>
    <col min="10242" max="10242" width="12.140625" style="234" bestFit="1" customWidth="1"/>
    <col min="10243" max="10243" width="51.85546875" style="234" customWidth="1"/>
    <col min="10244" max="10244" width="2.7109375" style="234" customWidth="1"/>
    <col min="10245" max="10245" width="13.7109375" style="234" customWidth="1"/>
    <col min="10246" max="10496" width="9.140625" style="234"/>
    <col min="10497" max="10497" width="2.7109375" style="234" customWidth="1"/>
    <col min="10498" max="10498" width="12.140625" style="234" bestFit="1" customWidth="1"/>
    <col min="10499" max="10499" width="51.85546875" style="234" customWidth="1"/>
    <col min="10500" max="10500" width="2.7109375" style="234" customWidth="1"/>
    <col min="10501" max="10501" width="13.7109375" style="234" customWidth="1"/>
    <col min="10502" max="10752" width="9.140625" style="234"/>
    <col min="10753" max="10753" width="2.7109375" style="234" customWidth="1"/>
    <col min="10754" max="10754" width="12.140625" style="234" bestFit="1" customWidth="1"/>
    <col min="10755" max="10755" width="51.85546875" style="234" customWidth="1"/>
    <col min="10756" max="10756" width="2.7109375" style="234" customWidth="1"/>
    <col min="10757" max="10757" width="13.7109375" style="234" customWidth="1"/>
    <col min="10758" max="11008" width="9.140625" style="234"/>
    <col min="11009" max="11009" width="2.7109375" style="234" customWidth="1"/>
    <col min="11010" max="11010" width="12.140625" style="234" bestFit="1" customWidth="1"/>
    <col min="11011" max="11011" width="51.85546875" style="234" customWidth="1"/>
    <col min="11012" max="11012" width="2.7109375" style="234" customWidth="1"/>
    <col min="11013" max="11013" width="13.7109375" style="234" customWidth="1"/>
    <col min="11014" max="11264" width="9.140625" style="234"/>
    <col min="11265" max="11265" width="2.7109375" style="234" customWidth="1"/>
    <col min="11266" max="11266" width="12.140625" style="234" bestFit="1" customWidth="1"/>
    <col min="11267" max="11267" width="51.85546875" style="234" customWidth="1"/>
    <col min="11268" max="11268" width="2.7109375" style="234" customWidth="1"/>
    <col min="11269" max="11269" width="13.7109375" style="234" customWidth="1"/>
    <col min="11270" max="11520" width="9.140625" style="234"/>
    <col min="11521" max="11521" width="2.7109375" style="234" customWidth="1"/>
    <col min="11522" max="11522" width="12.140625" style="234" bestFit="1" customWidth="1"/>
    <col min="11523" max="11523" width="51.85546875" style="234" customWidth="1"/>
    <col min="11524" max="11524" width="2.7109375" style="234" customWidth="1"/>
    <col min="11525" max="11525" width="13.7109375" style="234" customWidth="1"/>
    <col min="11526" max="11776" width="9.140625" style="234"/>
    <col min="11777" max="11777" width="2.7109375" style="234" customWidth="1"/>
    <col min="11778" max="11778" width="12.140625" style="234" bestFit="1" customWidth="1"/>
    <col min="11779" max="11779" width="51.85546875" style="234" customWidth="1"/>
    <col min="11780" max="11780" width="2.7109375" style="234" customWidth="1"/>
    <col min="11781" max="11781" width="13.7109375" style="234" customWidth="1"/>
    <col min="11782" max="12032" width="9.140625" style="234"/>
    <col min="12033" max="12033" width="2.7109375" style="234" customWidth="1"/>
    <col min="12034" max="12034" width="12.140625" style="234" bestFit="1" customWidth="1"/>
    <col min="12035" max="12035" width="51.85546875" style="234" customWidth="1"/>
    <col min="12036" max="12036" width="2.7109375" style="234" customWidth="1"/>
    <col min="12037" max="12037" width="13.7109375" style="234" customWidth="1"/>
    <col min="12038" max="12288" width="9.140625" style="234"/>
    <col min="12289" max="12289" width="2.7109375" style="234" customWidth="1"/>
    <col min="12290" max="12290" width="12.140625" style="234" bestFit="1" customWidth="1"/>
    <col min="12291" max="12291" width="51.85546875" style="234" customWidth="1"/>
    <col min="12292" max="12292" width="2.7109375" style="234" customWidth="1"/>
    <col min="12293" max="12293" width="13.7109375" style="234" customWidth="1"/>
    <col min="12294" max="12544" width="9.140625" style="234"/>
    <col min="12545" max="12545" width="2.7109375" style="234" customWidth="1"/>
    <col min="12546" max="12546" width="12.140625" style="234" bestFit="1" customWidth="1"/>
    <col min="12547" max="12547" width="51.85546875" style="234" customWidth="1"/>
    <col min="12548" max="12548" width="2.7109375" style="234" customWidth="1"/>
    <col min="12549" max="12549" width="13.7109375" style="234" customWidth="1"/>
    <col min="12550" max="12800" width="9.140625" style="234"/>
    <col min="12801" max="12801" width="2.7109375" style="234" customWidth="1"/>
    <col min="12802" max="12802" width="12.140625" style="234" bestFit="1" customWidth="1"/>
    <col min="12803" max="12803" width="51.85546875" style="234" customWidth="1"/>
    <col min="12804" max="12804" width="2.7109375" style="234" customWidth="1"/>
    <col min="12805" max="12805" width="13.7109375" style="234" customWidth="1"/>
    <col min="12806" max="13056" width="9.140625" style="234"/>
    <col min="13057" max="13057" width="2.7109375" style="234" customWidth="1"/>
    <col min="13058" max="13058" width="12.140625" style="234" bestFit="1" customWidth="1"/>
    <col min="13059" max="13059" width="51.85546875" style="234" customWidth="1"/>
    <col min="13060" max="13060" width="2.7109375" style="234" customWidth="1"/>
    <col min="13061" max="13061" width="13.7109375" style="234" customWidth="1"/>
    <col min="13062" max="13312" width="9.140625" style="234"/>
    <col min="13313" max="13313" width="2.7109375" style="234" customWidth="1"/>
    <col min="13314" max="13314" width="12.140625" style="234" bestFit="1" customWidth="1"/>
    <col min="13315" max="13315" width="51.85546875" style="234" customWidth="1"/>
    <col min="13316" max="13316" width="2.7109375" style="234" customWidth="1"/>
    <col min="13317" max="13317" width="13.7109375" style="234" customWidth="1"/>
    <col min="13318" max="13568" width="9.140625" style="234"/>
    <col min="13569" max="13569" width="2.7109375" style="234" customWidth="1"/>
    <col min="13570" max="13570" width="12.140625" style="234" bestFit="1" customWidth="1"/>
    <col min="13571" max="13571" width="51.85546875" style="234" customWidth="1"/>
    <col min="13572" max="13572" width="2.7109375" style="234" customWidth="1"/>
    <col min="13573" max="13573" width="13.7109375" style="234" customWidth="1"/>
    <col min="13574" max="13824" width="9.140625" style="234"/>
    <col min="13825" max="13825" width="2.7109375" style="234" customWidth="1"/>
    <col min="13826" max="13826" width="12.140625" style="234" bestFit="1" customWidth="1"/>
    <col min="13827" max="13827" width="51.85546875" style="234" customWidth="1"/>
    <col min="13828" max="13828" width="2.7109375" style="234" customWidth="1"/>
    <col min="13829" max="13829" width="13.7109375" style="234" customWidth="1"/>
    <col min="13830" max="14080" width="9.140625" style="234"/>
    <col min="14081" max="14081" width="2.7109375" style="234" customWidth="1"/>
    <col min="14082" max="14082" width="12.140625" style="234" bestFit="1" customWidth="1"/>
    <col min="14083" max="14083" width="51.85546875" style="234" customWidth="1"/>
    <col min="14084" max="14084" width="2.7109375" style="234" customWidth="1"/>
    <col min="14085" max="14085" width="13.7109375" style="234" customWidth="1"/>
    <col min="14086" max="14336" width="9.140625" style="234"/>
    <col min="14337" max="14337" width="2.7109375" style="234" customWidth="1"/>
    <col min="14338" max="14338" width="12.140625" style="234" bestFit="1" customWidth="1"/>
    <col min="14339" max="14339" width="51.85546875" style="234" customWidth="1"/>
    <col min="14340" max="14340" width="2.7109375" style="234" customWidth="1"/>
    <col min="14341" max="14341" width="13.7109375" style="234" customWidth="1"/>
    <col min="14342" max="14592" width="9.140625" style="234"/>
    <col min="14593" max="14593" width="2.7109375" style="234" customWidth="1"/>
    <col min="14594" max="14594" width="12.140625" style="234" bestFit="1" customWidth="1"/>
    <col min="14595" max="14595" width="51.85546875" style="234" customWidth="1"/>
    <col min="14596" max="14596" width="2.7109375" style="234" customWidth="1"/>
    <col min="14597" max="14597" width="13.7109375" style="234" customWidth="1"/>
    <col min="14598" max="14848" width="9.140625" style="234"/>
    <col min="14849" max="14849" width="2.7109375" style="234" customWidth="1"/>
    <col min="14850" max="14850" width="12.140625" style="234" bestFit="1" customWidth="1"/>
    <col min="14851" max="14851" width="51.85546875" style="234" customWidth="1"/>
    <col min="14852" max="14852" width="2.7109375" style="234" customWidth="1"/>
    <col min="14853" max="14853" width="13.7109375" style="234" customWidth="1"/>
    <col min="14854" max="15104" width="9.140625" style="234"/>
    <col min="15105" max="15105" width="2.7109375" style="234" customWidth="1"/>
    <col min="15106" max="15106" width="12.140625" style="234" bestFit="1" customWidth="1"/>
    <col min="15107" max="15107" width="51.85546875" style="234" customWidth="1"/>
    <col min="15108" max="15108" width="2.7109375" style="234" customWidth="1"/>
    <col min="15109" max="15109" width="13.7109375" style="234" customWidth="1"/>
    <col min="15110" max="15360" width="9.140625" style="234"/>
    <col min="15361" max="15361" width="2.7109375" style="234" customWidth="1"/>
    <col min="15362" max="15362" width="12.140625" style="234" bestFit="1" customWidth="1"/>
    <col min="15363" max="15363" width="51.85546875" style="234" customWidth="1"/>
    <col min="15364" max="15364" width="2.7109375" style="234" customWidth="1"/>
    <col min="15365" max="15365" width="13.7109375" style="234" customWidth="1"/>
    <col min="15366" max="15616" width="9.140625" style="234"/>
    <col min="15617" max="15617" width="2.7109375" style="234" customWidth="1"/>
    <col min="15618" max="15618" width="12.140625" style="234" bestFit="1" customWidth="1"/>
    <col min="15619" max="15619" width="51.85546875" style="234" customWidth="1"/>
    <col min="15620" max="15620" width="2.7109375" style="234" customWidth="1"/>
    <col min="15621" max="15621" width="13.7109375" style="234" customWidth="1"/>
    <col min="15622" max="15872" width="9.140625" style="234"/>
    <col min="15873" max="15873" width="2.7109375" style="234" customWidth="1"/>
    <col min="15874" max="15874" width="12.140625" style="234" bestFit="1" customWidth="1"/>
    <col min="15875" max="15875" width="51.85546875" style="234" customWidth="1"/>
    <col min="15876" max="15876" width="2.7109375" style="234" customWidth="1"/>
    <col min="15877" max="15877" width="13.7109375" style="234" customWidth="1"/>
    <col min="15878" max="16128" width="9.140625" style="234"/>
    <col min="16129" max="16129" width="2.7109375" style="234" customWidth="1"/>
    <col min="16130" max="16130" width="12.140625" style="234" bestFit="1" customWidth="1"/>
    <col min="16131" max="16131" width="51.85546875" style="234" customWidth="1"/>
    <col min="16132" max="16132" width="2.7109375" style="234" customWidth="1"/>
    <col min="16133" max="16133" width="13.7109375" style="234" customWidth="1"/>
    <col min="16134" max="16384" width="9.140625" style="234"/>
  </cols>
  <sheetData>
    <row r="2" spans="1:9" s="231" customFormat="1" ht="12.75">
      <c r="B2" s="232" t="s">
        <v>231</v>
      </c>
      <c r="C2" s="770" t="s">
        <v>232</v>
      </c>
      <c r="D2" s="770"/>
      <c r="E2" s="770"/>
      <c r="F2" s="770"/>
      <c r="G2" s="770"/>
      <c r="H2" s="770"/>
      <c r="I2" s="232"/>
    </row>
    <row r="3" spans="1:9" s="231" customFormat="1">
      <c r="B3" s="232" t="s">
        <v>233</v>
      </c>
      <c r="C3" s="771" t="s">
        <v>234</v>
      </c>
      <c r="D3" s="771"/>
      <c r="E3" s="771"/>
      <c r="F3" s="771"/>
      <c r="G3" s="771"/>
      <c r="H3" s="772"/>
      <c r="I3" s="772"/>
    </row>
    <row r="4" spans="1:9" s="231" customFormat="1">
      <c r="B4" s="232" t="s">
        <v>235</v>
      </c>
      <c r="C4" s="770" t="s">
        <v>236</v>
      </c>
      <c r="D4" s="770"/>
      <c r="E4" s="770"/>
      <c r="F4" s="770"/>
      <c r="G4" s="770"/>
      <c r="H4" s="770"/>
      <c r="I4" s="233"/>
    </row>
    <row r="5" spans="1:9">
      <c r="B5" s="235" t="s">
        <v>237</v>
      </c>
      <c r="C5" s="773" t="s">
        <v>238</v>
      </c>
      <c r="D5" s="773"/>
      <c r="E5" s="773"/>
      <c r="F5" s="773"/>
      <c r="G5" s="773"/>
      <c r="H5" s="233"/>
      <c r="I5" s="233"/>
    </row>
    <row r="6" spans="1:9">
      <c r="B6" s="236"/>
      <c r="C6" s="774"/>
      <c r="D6" s="774"/>
      <c r="E6" s="774"/>
      <c r="F6" s="774"/>
      <c r="G6" s="774"/>
    </row>
    <row r="7" spans="1:9">
      <c r="E7" s="234"/>
    </row>
    <row r="8" spans="1:9">
      <c r="B8" s="237"/>
      <c r="C8" s="238" t="s">
        <v>249</v>
      </c>
    </row>
    <row r="9" spans="1:9">
      <c r="B9" s="237"/>
      <c r="C9" s="240"/>
    </row>
    <row r="10" spans="1:9">
      <c r="B10" s="237"/>
      <c r="C10" s="241" t="s">
        <v>24</v>
      </c>
    </row>
    <row r="11" spans="1:9">
      <c r="B11" s="237"/>
      <c r="C11" s="240"/>
    </row>
    <row r="12" spans="1:9">
      <c r="A12" s="242"/>
      <c r="B12" s="242"/>
      <c r="C12" s="243" t="s">
        <v>250</v>
      </c>
    </row>
    <row r="13" spans="1:9">
      <c r="A13" s="242"/>
      <c r="B13" s="242"/>
      <c r="C13" s="243"/>
    </row>
    <row r="14" spans="1:9">
      <c r="B14" s="244" t="s">
        <v>0</v>
      </c>
      <c r="C14" s="231" t="s">
        <v>251</v>
      </c>
    </row>
    <row r="15" spans="1:9">
      <c r="B15" s="244"/>
      <c r="C15" s="231"/>
    </row>
    <row r="16" spans="1:9">
      <c r="B16" s="244" t="s">
        <v>1</v>
      </c>
      <c r="C16" s="231" t="s">
        <v>252</v>
      </c>
    </row>
    <row r="17" spans="2:3">
      <c r="B17" s="244"/>
      <c r="C17" s="231"/>
    </row>
    <row r="18" spans="2:3">
      <c r="B18" s="244" t="s">
        <v>2</v>
      </c>
      <c r="C18" s="231" t="s">
        <v>253</v>
      </c>
    </row>
    <row r="19" spans="2:3">
      <c r="B19" s="244"/>
      <c r="C19" s="231"/>
    </row>
    <row r="20" spans="2:3">
      <c r="B20" s="244" t="s">
        <v>254</v>
      </c>
      <c r="C20" s="231" t="s">
        <v>255</v>
      </c>
    </row>
    <row r="21" spans="2:3">
      <c r="B21" s="244"/>
      <c r="C21" s="231"/>
    </row>
    <row r="22" spans="2:3">
      <c r="B22" s="244" t="s">
        <v>256</v>
      </c>
      <c r="C22" s="231" t="s">
        <v>257</v>
      </c>
    </row>
    <row r="23" spans="2:3">
      <c r="B23" s="244"/>
      <c r="C23" s="231"/>
    </row>
    <row r="24" spans="2:3">
      <c r="B24" s="244" t="s">
        <v>258</v>
      </c>
      <c r="C24" s="231" t="s">
        <v>259</v>
      </c>
    </row>
    <row r="25" spans="2:3">
      <c r="B25" s="244"/>
      <c r="C25" s="231"/>
    </row>
    <row r="26" spans="2:3">
      <c r="B26" s="244" t="s">
        <v>260</v>
      </c>
      <c r="C26" s="231" t="s">
        <v>261</v>
      </c>
    </row>
    <row r="27" spans="2:3">
      <c r="B27" s="245"/>
    </row>
    <row r="29" spans="2:3">
      <c r="B29" s="245"/>
    </row>
    <row r="30" spans="2:3">
      <c r="B30" s="245"/>
    </row>
    <row r="31" spans="2:3">
      <c r="B31" s="245"/>
    </row>
    <row r="33" spans="2:5" s="246" customFormat="1">
      <c r="B33" s="245"/>
      <c r="C33" s="234"/>
      <c r="E33" s="247"/>
    </row>
    <row r="34" spans="2:5">
      <c r="B34" s="248"/>
      <c r="C34" s="249"/>
    </row>
    <row r="36" spans="2:5">
      <c r="B36" s="245"/>
      <c r="C36" s="234" t="s">
        <v>262</v>
      </c>
    </row>
    <row r="37" spans="2:5">
      <c r="B37" s="248"/>
      <c r="C37" s="249"/>
    </row>
    <row r="38" spans="2:5">
      <c r="B38" s="248"/>
    </row>
    <row r="44" spans="2:5">
      <c r="C44" s="236"/>
    </row>
    <row r="45" spans="2:5">
      <c r="E45" s="234"/>
    </row>
  </sheetData>
  <mergeCells count="5">
    <mergeCell ref="C2:H2"/>
    <mergeCell ref="C3:I3"/>
    <mergeCell ref="C4:H4"/>
    <mergeCell ref="C5:G5"/>
    <mergeCell ref="C6:G6"/>
  </mergeCells>
  <pageMargins left="0.75" right="0.75" top="1" bottom="1" header="0.5" footer="0.5"/>
  <pageSetup paperSize="9" orientation="portrait" r:id="rId1"/>
  <headerFooter alignWithMargins="0">
    <oddHeader>&amp;L&amp;8KBD - GE - Endoskopije prizemlje&amp;CTROŠKOVNIK GO RADOVA
&amp;R&amp;9 st.1/&amp;P
02/26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20"/>
  <sheetViews>
    <sheetView zoomScaleNormal="100" zoomScaleSheetLayoutView="100" zoomScalePageLayoutView="150" workbookViewId="0">
      <selection activeCell="C9" sqref="C9:C10"/>
    </sheetView>
  </sheetViews>
  <sheetFormatPr defaultRowHeight="16.5"/>
  <cols>
    <col min="1" max="1" width="2.7109375" style="234" customWidth="1"/>
    <col min="2" max="2" width="6.7109375" style="234" customWidth="1"/>
    <col min="3" max="3" width="69.7109375" style="234" customWidth="1"/>
    <col min="4" max="4" width="2.7109375" style="234" customWidth="1"/>
    <col min="5" max="5" width="13.7109375" style="239" customWidth="1"/>
    <col min="6" max="256" width="9.140625" style="234"/>
    <col min="257" max="257" width="2.7109375" style="234" customWidth="1"/>
    <col min="258" max="258" width="6.7109375" style="234" customWidth="1"/>
    <col min="259" max="259" width="69.7109375" style="234" customWidth="1"/>
    <col min="260" max="260" width="2.7109375" style="234" customWidth="1"/>
    <col min="261" max="261" width="13.7109375" style="234" customWidth="1"/>
    <col min="262" max="512" width="9.140625" style="234"/>
    <col min="513" max="513" width="2.7109375" style="234" customWidth="1"/>
    <col min="514" max="514" width="6.7109375" style="234" customWidth="1"/>
    <col min="515" max="515" width="69.7109375" style="234" customWidth="1"/>
    <col min="516" max="516" width="2.7109375" style="234" customWidth="1"/>
    <col min="517" max="517" width="13.7109375" style="234" customWidth="1"/>
    <col min="518" max="768" width="9.140625" style="234"/>
    <col min="769" max="769" width="2.7109375" style="234" customWidth="1"/>
    <col min="770" max="770" width="6.7109375" style="234" customWidth="1"/>
    <col min="771" max="771" width="69.7109375" style="234" customWidth="1"/>
    <col min="772" max="772" width="2.7109375" style="234" customWidth="1"/>
    <col min="773" max="773" width="13.7109375" style="234" customWidth="1"/>
    <col min="774" max="1024" width="9.140625" style="234"/>
    <col min="1025" max="1025" width="2.7109375" style="234" customWidth="1"/>
    <col min="1026" max="1026" width="6.7109375" style="234" customWidth="1"/>
    <col min="1027" max="1027" width="69.7109375" style="234" customWidth="1"/>
    <col min="1028" max="1028" width="2.7109375" style="234" customWidth="1"/>
    <col min="1029" max="1029" width="13.7109375" style="234" customWidth="1"/>
    <col min="1030" max="1280" width="9.140625" style="234"/>
    <col min="1281" max="1281" width="2.7109375" style="234" customWidth="1"/>
    <col min="1282" max="1282" width="6.7109375" style="234" customWidth="1"/>
    <col min="1283" max="1283" width="69.7109375" style="234" customWidth="1"/>
    <col min="1284" max="1284" width="2.7109375" style="234" customWidth="1"/>
    <col min="1285" max="1285" width="13.7109375" style="234" customWidth="1"/>
    <col min="1286" max="1536" width="9.140625" style="234"/>
    <col min="1537" max="1537" width="2.7109375" style="234" customWidth="1"/>
    <col min="1538" max="1538" width="6.7109375" style="234" customWidth="1"/>
    <col min="1539" max="1539" width="69.7109375" style="234" customWidth="1"/>
    <col min="1540" max="1540" width="2.7109375" style="234" customWidth="1"/>
    <col min="1541" max="1541" width="13.7109375" style="234" customWidth="1"/>
    <col min="1542" max="1792" width="9.140625" style="234"/>
    <col min="1793" max="1793" width="2.7109375" style="234" customWidth="1"/>
    <col min="1794" max="1794" width="6.7109375" style="234" customWidth="1"/>
    <col min="1795" max="1795" width="69.7109375" style="234" customWidth="1"/>
    <col min="1796" max="1796" width="2.7109375" style="234" customWidth="1"/>
    <col min="1797" max="1797" width="13.7109375" style="234" customWidth="1"/>
    <col min="1798" max="2048" width="9.140625" style="234"/>
    <col min="2049" max="2049" width="2.7109375" style="234" customWidth="1"/>
    <col min="2050" max="2050" width="6.7109375" style="234" customWidth="1"/>
    <col min="2051" max="2051" width="69.7109375" style="234" customWidth="1"/>
    <col min="2052" max="2052" width="2.7109375" style="234" customWidth="1"/>
    <col min="2053" max="2053" width="13.7109375" style="234" customWidth="1"/>
    <col min="2054" max="2304" width="9.140625" style="234"/>
    <col min="2305" max="2305" width="2.7109375" style="234" customWidth="1"/>
    <col min="2306" max="2306" width="6.7109375" style="234" customWidth="1"/>
    <col min="2307" max="2307" width="69.7109375" style="234" customWidth="1"/>
    <col min="2308" max="2308" width="2.7109375" style="234" customWidth="1"/>
    <col min="2309" max="2309" width="13.7109375" style="234" customWidth="1"/>
    <col min="2310" max="2560" width="9.140625" style="234"/>
    <col min="2561" max="2561" width="2.7109375" style="234" customWidth="1"/>
    <col min="2562" max="2562" width="6.7109375" style="234" customWidth="1"/>
    <col min="2563" max="2563" width="69.7109375" style="234" customWidth="1"/>
    <col min="2564" max="2564" width="2.7109375" style="234" customWidth="1"/>
    <col min="2565" max="2565" width="13.7109375" style="234" customWidth="1"/>
    <col min="2566" max="2816" width="9.140625" style="234"/>
    <col min="2817" max="2817" width="2.7109375" style="234" customWidth="1"/>
    <col min="2818" max="2818" width="6.7109375" style="234" customWidth="1"/>
    <col min="2819" max="2819" width="69.7109375" style="234" customWidth="1"/>
    <col min="2820" max="2820" width="2.7109375" style="234" customWidth="1"/>
    <col min="2821" max="2821" width="13.7109375" style="234" customWidth="1"/>
    <col min="2822" max="3072" width="9.140625" style="234"/>
    <col min="3073" max="3073" width="2.7109375" style="234" customWidth="1"/>
    <col min="3074" max="3074" width="6.7109375" style="234" customWidth="1"/>
    <col min="3075" max="3075" width="69.7109375" style="234" customWidth="1"/>
    <col min="3076" max="3076" width="2.7109375" style="234" customWidth="1"/>
    <col min="3077" max="3077" width="13.7109375" style="234" customWidth="1"/>
    <col min="3078" max="3328" width="9.140625" style="234"/>
    <col min="3329" max="3329" width="2.7109375" style="234" customWidth="1"/>
    <col min="3330" max="3330" width="6.7109375" style="234" customWidth="1"/>
    <col min="3331" max="3331" width="69.7109375" style="234" customWidth="1"/>
    <col min="3332" max="3332" width="2.7109375" style="234" customWidth="1"/>
    <col min="3333" max="3333" width="13.7109375" style="234" customWidth="1"/>
    <col min="3334" max="3584" width="9.140625" style="234"/>
    <col min="3585" max="3585" width="2.7109375" style="234" customWidth="1"/>
    <col min="3586" max="3586" width="6.7109375" style="234" customWidth="1"/>
    <col min="3587" max="3587" width="69.7109375" style="234" customWidth="1"/>
    <col min="3588" max="3588" width="2.7109375" style="234" customWidth="1"/>
    <col min="3589" max="3589" width="13.7109375" style="234" customWidth="1"/>
    <col min="3590" max="3840" width="9.140625" style="234"/>
    <col min="3841" max="3841" width="2.7109375" style="234" customWidth="1"/>
    <col min="3842" max="3842" width="6.7109375" style="234" customWidth="1"/>
    <col min="3843" max="3843" width="69.7109375" style="234" customWidth="1"/>
    <col min="3844" max="3844" width="2.7109375" style="234" customWidth="1"/>
    <col min="3845" max="3845" width="13.7109375" style="234" customWidth="1"/>
    <col min="3846" max="4096" width="9.140625" style="234"/>
    <col min="4097" max="4097" width="2.7109375" style="234" customWidth="1"/>
    <col min="4098" max="4098" width="6.7109375" style="234" customWidth="1"/>
    <col min="4099" max="4099" width="69.7109375" style="234" customWidth="1"/>
    <col min="4100" max="4100" width="2.7109375" style="234" customWidth="1"/>
    <col min="4101" max="4101" width="13.7109375" style="234" customWidth="1"/>
    <col min="4102" max="4352" width="9.140625" style="234"/>
    <col min="4353" max="4353" width="2.7109375" style="234" customWidth="1"/>
    <col min="4354" max="4354" width="6.7109375" style="234" customWidth="1"/>
    <col min="4355" max="4355" width="69.7109375" style="234" customWidth="1"/>
    <col min="4356" max="4356" width="2.7109375" style="234" customWidth="1"/>
    <col min="4357" max="4357" width="13.7109375" style="234" customWidth="1"/>
    <col min="4358" max="4608" width="9.140625" style="234"/>
    <col min="4609" max="4609" width="2.7109375" style="234" customWidth="1"/>
    <col min="4610" max="4610" width="6.7109375" style="234" customWidth="1"/>
    <col min="4611" max="4611" width="69.7109375" style="234" customWidth="1"/>
    <col min="4612" max="4612" width="2.7109375" style="234" customWidth="1"/>
    <col min="4613" max="4613" width="13.7109375" style="234" customWidth="1"/>
    <col min="4614" max="4864" width="9.140625" style="234"/>
    <col min="4865" max="4865" width="2.7109375" style="234" customWidth="1"/>
    <col min="4866" max="4866" width="6.7109375" style="234" customWidth="1"/>
    <col min="4867" max="4867" width="69.7109375" style="234" customWidth="1"/>
    <col min="4868" max="4868" width="2.7109375" style="234" customWidth="1"/>
    <col min="4869" max="4869" width="13.7109375" style="234" customWidth="1"/>
    <col min="4870" max="5120" width="9.140625" style="234"/>
    <col min="5121" max="5121" width="2.7109375" style="234" customWidth="1"/>
    <col min="5122" max="5122" width="6.7109375" style="234" customWidth="1"/>
    <col min="5123" max="5123" width="69.7109375" style="234" customWidth="1"/>
    <col min="5124" max="5124" width="2.7109375" style="234" customWidth="1"/>
    <col min="5125" max="5125" width="13.7109375" style="234" customWidth="1"/>
    <col min="5126" max="5376" width="9.140625" style="234"/>
    <col min="5377" max="5377" width="2.7109375" style="234" customWidth="1"/>
    <col min="5378" max="5378" width="6.7109375" style="234" customWidth="1"/>
    <col min="5379" max="5379" width="69.7109375" style="234" customWidth="1"/>
    <col min="5380" max="5380" width="2.7109375" style="234" customWidth="1"/>
    <col min="5381" max="5381" width="13.7109375" style="234" customWidth="1"/>
    <col min="5382" max="5632" width="9.140625" style="234"/>
    <col min="5633" max="5633" width="2.7109375" style="234" customWidth="1"/>
    <col min="5634" max="5634" width="6.7109375" style="234" customWidth="1"/>
    <col min="5635" max="5635" width="69.7109375" style="234" customWidth="1"/>
    <col min="5636" max="5636" width="2.7109375" style="234" customWidth="1"/>
    <col min="5637" max="5637" width="13.7109375" style="234" customWidth="1"/>
    <col min="5638" max="5888" width="9.140625" style="234"/>
    <col min="5889" max="5889" width="2.7109375" style="234" customWidth="1"/>
    <col min="5890" max="5890" width="6.7109375" style="234" customWidth="1"/>
    <col min="5891" max="5891" width="69.7109375" style="234" customWidth="1"/>
    <col min="5892" max="5892" width="2.7109375" style="234" customWidth="1"/>
    <col min="5893" max="5893" width="13.7109375" style="234" customWidth="1"/>
    <col min="5894" max="6144" width="9.140625" style="234"/>
    <col min="6145" max="6145" width="2.7109375" style="234" customWidth="1"/>
    <col min="6146" max="6146" width="6.7109375" style="234" customWidth="1"/>
    <col min="6147" max="6147" width="69.7109375" style="234" customWidth="1"/>
    <col min="6148" max="6148" width="2.7109375" style="234" customWidth="1"/>
    <col min="6149" max="6149" width="13.7109375" style="234" customWidth="1"/>
    <col min="6150" max="6400" width="9.140625" style="234"/>
    <col min="6401" max="6401" width="2.7109375" style="234" customWidth="1"/>
    <col min="6402" max="6402" width="6.7109375" style="234" customWidth="1"/>
    <col min="6403" max="6403" width="69.7109375" style="234" customWidth="1"/>
    <col min="6404" max="6404" width="2.7109375" style="234" customWidth="1"/>
    <col min="6405" max="6405" width="13.7109375" style="234" customWidth="1"/>
    <col min="6406" max="6656" width="9.140625" style="234"/>
    <col min="6657" max="6657" width="2.7109375" style="234" customWidth="1"/>
    <col min="6658" max="6658" width="6.7109375" style="234" customWidth="1"/>
    <col min="6659" max="6659" width="69.7109375" style="234" customWidth="1"/>
    <col min="6660" max="6660" width="2.7109375" style="234" customWidth="1"/>
    <col min="6661" max="6661" width="13.7109375" style="234" customWidth="1"/>
    <col min="6662" max="6912" width="9.140625" style="234"/>
    <col min="6913" max="6913" width="2.7109375" style="234" customWidth="1"/>
    <col min="6914" max="6914" width="6.7109375" style="234" customWidth="1"/>
    <col min="6915" max="6915" width="69.7109375" style="234" customWidth="1"/>
    <col min="6916" max="6916" width="2.7109375" style="234" customWidth="1"/>
    <col min="6917" max="6917" width="13.7109375" style="234" customWidth="1"/>
    <col min="6918" max="7168" width="9.140625" style="234"/>
    <col min="7169" max="7169" width="2.7109375" style="234" customWidth="1"/>
    <col min="7170" max="7170" width="6.7109375" style="234" customWidth="1"/>
    <col min="7171" max="7171" width="69.7109375" style="234" customWidth="1"/>
    <col min="7172" max="7172" width="2.7109375" style="234" customWidth="1"/>
    <col min="7173" max="7173" width="13.7109375" style="234" customWidth="1"/>
    <col min="7174" max="7424" width="9.140625" style="234"/>
    <col min="7425" max="7425" width="2.7109375" style="234" customWidth="1"/>
    <col min="7426" max="7426" width="6.7109375" style="234" customWidth="1"/>
    <col min="7427" max="7427" width="69.7109375" style="234" customWidth="1"/>
    <col min="7428" max="7428" width="2.7109375" style="234" customWidth="1"/>
    <col min="7429" max="7429" width="13.7109375" style="234" customWidth="1"/>
    <col min="7430" max="7680" width="9.140625" style="234"/>
    <col min="7681" max="7681" width="2.7109375" style="234" customWidth="1"/>
    <col min="7682" max="7682" width="6.7109375" style="234" customWidth="1"/>
    <col min="7683" max="7683" width="69.7109375" style="234" customWidth="1"/>
    <col min="7684" max="7684" width="2.7109375" style="234" customWidth="1"/>
    <col min="7685" max="7685" width="13.7109375" style="234" customWidth="1"/>
    <col min="7686" max="7936" width="9.140625" style="234"/>
    <col min="7937" max="7937" width="2.7109375" style="234" customWidth="1"/>
    <col min="7938" max="7938" width="6.7109375" style="234" customWidth="1"/>
    <col min="7939" max="7939" width="69.7109375" style="234" customWidth="1"/>
    <col min="7940" max="7940" width="2.7109375" style="234" customWidth="1"/>
    <col min="7941" max="7941" width="13.7109375" style="234" customWidth="1"/>
    <col min="7942" max="8192" width="9.140625" style="234"/>
    <col min="8193" max="8193" width="2.7109375" style="234" customWidth="1"/>
    <col min="8194" max="8194" width="6.7109375" style="234" customWidth="1"/>
    <col min="8195" max="8195" width="69.7109375" style="234" customWidth="1"/>
    <col min="8196" max="8196" width="2.7109375" style="234" customWidth="1"/>
    <col min="8197" max="8197" width="13.7109375" style="234" customWidth="1"/>
    <col min="8198" max="8448" width="9.140625" style="234"/>
    <col min="8449" max="8449" width="2.7109375" style="234" customWidth="1"/>
    <col min="8450" max="8450" width="6.7109375" style="234" customWidth="1"/>
    <col min="8451" max="8451" width="69.7109375" style="234" customWidth="1"/>
    <col min="8452" max="8452" width="2.7109375" style="234" customWidth="1"/>
    <col min="8453" max="8453" width="13.7109375" style="234" customWidth="1"/>
    <col min="8454" max="8704" width="9.140625" style="234"/>
    <col min="8705" max="8705" width="2.7109375" style="234" customWidth="1"/>
    <col min="8706" max="8706" width="6.7109375" style="234" customWidth="1"/>
    <col min="8707" max="8707" width="69.7109375" style="234" customWidth="1"/>
    <col min="8708" max="8708" width="2.7109375" style="234" customWidth="1"/>
    <col min="8709" max="8709" width="13.7109375" style="234" customWidth="1"/>
    <col min="8710" max="8960" width="9.140625" style="234"/>
    <col min="8961" max="8961" width="2.7109375" style="234" customWidth="1"/>
    <col min="8962" max="8962" width="6.7109375" style="234" customWidth="1"/>
    <col min="8963" max="8963" width="69.7109375" style="234" customWidth="1"/>
    <col min="8964" max="8964" width="2.7109375" style="234" customWidth="1"/>
    <col min="8965" max="8965" width="13.7109375" style="234" customWidth="1"/>
    <col min="8966" max="9216" width="9.140625" style="234"/>
    <col min="9217" max="9217" width="2.7109375" style="234" customWidth="1"/>
    <col min="9218" max="9218" width="6.7109375" style="234" customWidth="1"/>
    <col min="9219" max="9219" width="69.7109375" style="234" customWidth="1"/>
    <col min="9220" max="9220" width="2.7109375" style="234" customWidth="1"/>
    <col min="9221" max="9221" width="13.7109375" style="234" customWidth="1"/>
    <col min="9222" max="9472" width="9.140625" style="234"/>
    <col min="9473" max="9473" width="2.7109375" style="234" customWidth="1"/>
    <col min="9474" max="9474" width="6.7109375" style="234" customWidth="1"/>
    <col min="9475" max="9475" width="69.7109375" style="234" customWidth="1"/>
    <col min="9476" max="9476" width="2.7109375" style="234" customWidth="1"/>
    <col min="9477" max="9477" width="13.7109375" style="234" customWidth="1"/>
    <col min="9478" max="9728" width="9.140625" style="234"/>
    <col min="9729" max="9729" width="2.7109375" style="234" customWidth="1"/>
    <col min="9730" max="9730" width="6.7109375" style="234" customWidth="1"/>
    <col min="9731" max="9731" width="69.7109375" style="234" customWidth="1"/>
    <col min="9732" max="9732" width="2.7109375" style="234" customWidth="1"/>
    <col min="9733" max="9733" width="13.7109375" style="234" customWidth="1"/>
    <col min="9734" max="9984" width="9.140625" style="234"/>
    <col min="9985" max="9985" width="2.7109375" style="234" customWidth="1"/>
    <col min="9986" max="9986" width="6.7109375" style="234" customWidth="1"/>
    <col min="9987" max="9987" width="69.7109375" style="234" customWidth="1"/>
    <col min="9988" max="9988" width="2.7109375" style="234" customWidth="1"/>
    <col min="9989" max="9989" width="13.7109375" style="234" customWidth="1"/>
    <col min="9990" max="10240" width="9.140625" style="234"/>
    <col min="10241" max="10241" width="2.7109375" style="234" customWidth="1"/>
    <col min="10242" max="10242" width="6.7109375" style="234" customWidth="1"/>
    <col min="10243" max="10243" width="69.7109375" style="234" customWidth="1"/>
    <col min="10244" max="10244" width="2.7109375" style="234" customWidth="1"/>
    <col min="10245" max="10245" width="13.7109375" style="234" customWidth="1"/>
    <col min="10246" max="10496" width="9.140625" style="234"/>
    <col min="10497" max="10497" width="2.7109375" style="234" customWidth="1"/>
    <col min="10498" max="10498" width="6.7109375" style="234" customWidth="1"/>
    <col min="10499" max="10499" width="69.7109375" style="234" customWidth="1"/>
    <col min="10500" max="10500" width="2.7109375" style="234" customWidth="1"/>
    <col min="10501" max="10501" width="13.7109375" style="234" customWidth="1"/>
    <col min="10502" max="10752" width="9.140625" style="234"/>
    <col min="10753" max="10753" width="2.7109375" style="234" customWidth="1"/>
    <col min="10754" max="10754" width="6.7109375" style="234" customWidth="1"/>
    <col min="10755" max="10755" width="69.7109375" style="234" customWidth="1"/>
    <col min="10756" max="10756" width="2.7109375" style="234" customWidth="1"/>
    <col min="10757" max="10757" width="13.7109375" style="234" customWidth="1"/>
    <col min="10758" max="11008" width="9.140625" style="234"/>
    <col min="11009" max="11009" width="2.7109375" style="234" customWidth="1"/>
    <col min="11010" max="11010" width="6.7109375" style="234" customWidth="1"/>
    <col min="11011" max="11011" width="69.7109375" style="234" customWidth="1"/>
    <col min="11012" max="11012" width="2.7109375" style="234" customWidth="1"/>
    <col min="11013" max="11013" width="13.7109375" style="234" customWidth="1"/>
    <col min="11014" max="11264" width="9.140625" style="234"/>
    <col min="11265" max="11265" width="2.7109375" style="234" customWidth="1"/>
    <col min="11266" max="11266" width="6.7109375" style="234" customWidth="1"/>
    <col min="11267" max="11267" width="69.7109375" style="234" customWidth="1"/>
    <col min="11268" max="11268" width="2.7109375" style="234" customWidth="1"/>
    <col min="11269" max="11269" width="13.7109375" style="234" customWidth="1"/>
    <col min="11270" max="11520" width="9.140625" style="234"/>
    <col min="11521" max="11521" width="2.7109375" style="234" customWidth="1"/>
    <col min="11522" max="11522" width="6.7109375" style="234" customWidth="1"/>
    <col min="11523" max="11523" width="69.7109375" style="234" customWidth="1"/>
    <col min="11524" max="11524" width="2.7109375" style="234" customWidth="1"/>
    <col min="11525" max="11525" width="13.7109375" style="234" customWidth="1"/>
    <col min="11526" max="11776" width="9.140625" style="234"/>
    <col min="11777" max="11777" width="2.7109375" style="234" customWidth="1"/>
    <col min="11778" max="11778" width="6.7109375" style="234" customWidth="1"/>
    <col min="11779" max="11779" width="69.7109375" style="234" customWidth="1"/>
    <col min="11780" max="11780" width="2.7109375" style="234" customWidth="1"/>
    <col min="11781" max="11781" width="13.7109375" style="234" customWidth="1"/>
    <col min="11782" max="12032" width="9.140625" style="234"/>
    <col min="12033" max="12033" width="2.7109375" style="234" customWidth="1"/>
    <col min="12034" max="12034" width="6.7109375" style="234" customWidth="1"/>
    <col min="12035" max="12035" width="69.7109375" style="234" customWidth="1"/>
    <col min="12036" max="12036" width="2.7109375" style="234" customWidth="1"/>
    <col min="12037" max="12037" width="13.7109375" style="234" customWidth="1"/>
    <col min="12038" max="12288" width="9.140625" style="234"/>
    <col min="12289" max="12289" width="2.7109375" style="234" customWidth="1"/>
    <col min="12290" max="12290" width="6.7109375" style="234" customWidth="1"/>
    <col min="12291" max="12291" width="69.7109375" style="234" customWidth="1"/>
    <col min="12292" max="12292" width="2.7109375" style="234" customWidth="1"/>
    <col min="12293" max="12293" width="13.7109375" style="234" customWidth="1"/>
    <col min="12294" max="12544" width="9.140625" style="234"/>
    <col min="12545" max="12545" width="2.7109375" style="234" customWidth="1"/>
    <col min="12546" max="12546" width="6.7109375" style="234" customWidth="1"/>
    <col min="12547" max="12547" width="69.7109375" style="234" customWidth="1"/>
    <col min="12548" max="12548" width="2.7109375" style="234" customWidth="1"/>
    <col min="12549" max="12549" width="13.7109375" style="234" customWidth="1"/>
    <col min="12550" max="12800" width="9.140625" style="234"/>
    <col min="12801" max="12801" width="2.7109375" style="234" customWidth="1"/>
    <col min="12802" max="12802" width="6.7109375" style="234" customWidth="1"/>
    <col min="12803" max="12803" width="69.7109375" style="234" customWidth="1"/>
    <col min="12804" max="12804" width="2.7109375" style="234" customWidth="1"/>
    <col min="12805" max="12805" width="13.7109375" style="234" customWidth="1"/>
    <col min="12806" max="13056" width="9.140625" style="234"/>
    <col min="13057" max="13057" width="2.7109375" style="234" customWidth="1"/>
    <col min="13058" max="13058" width="6.7109375" style="234" customWidth="1"/>
    <col min="13059" max="13059" width="69.7109375" style="234" customWidth="1"/>
    <col min="13060" max="13060" width="2.7109375" style="234" customWidth="1"/>
    <col min="13061" max="13061" width="13.7109375" style="234" customWidth="1"/>
    <col min="13062" max="13312" width="9.140625" style="234"/>
    <col min="13313" max="13313" width="2.7109375" style="234" customWidth="1"/>
    <col min="13314" max="13314" width="6.7109375" style="234" customWidth="1"/>
    <col min="13315" max="13315" width="69.7109375" style="234" customWidth="1"/>
    <col min="13316" max="13316" width="2.7109375" style="234" customWidth="1"/>
    <col min="13317" max="13317" width="13.7109375" style="234" customWidth="1"/>
    <col min="13318" max="13568" width="9.140625" style="234"/>
    <col min="13569" max="13569" width="2.7109375" style="234" customWidth="1"/>
    <col min="13570" max="13570" width="6.7109375" style="234" customWidth="1"/>
    <col min="13571" max="13571" width="69.7109375" style="234" customWidth="1"/>
    <col min="13572" max="13572" width="2.7109375" style="234" customWidth="1"/>
    <col min="13573" max="13573" width="13.7109375" style="234" customWidth="1"/>
    <col min="13574" max="13824" width="9.140625" style="234"/>
    <col min="13825" max="13825" width="2.7109375" style="234" customWidth="1"/>
    <col min="13826" max="13826" width="6.7109375" style="234" customWidth="1"/>
    <col min="13827" max="13827" width="69.7109375" style="234" customWidth="1"/>
    <col min="13828" max="13828" width="2.7109375" style="234" customWidth="1"/>
    <col min="13829" max="13829" width="13.7109375" style="234" customWidth="1"/>
    <col min="13830" max="14080" width="9.140625" style="234"/>
    <col min="14081" max="14081" width="2.7109375" style="234" customWidth="1"/>
    <col min="14082" max="14082" width="6.7109375" style="234" customWidth="1"/>
    <col min="14083" max="14083" width="69.7109375" style="234" customWidth="1"/>
    <col min="14084" max="14084" width="2.7109375" style="234" customWidth="1"/>
    <col min="14085" max="14085" width="13.7109375" style="234" customWidth="1"/>
    <col min="14086" max="14336" width="9.140625" style="234"/>
    <col min="14337" max="14337" width="2.7109375" style="234" customWidth="1"/>
    <col min="14338" max="14338" width="6.7109375" style="234" customWidth="1"/>
    <col min="14339" max="14339" width="69.7109375" style="234" customWidth="1"/>
    <col min="14340" max="14340" width="2.7109375" style="234" customWidth="1"/>
    <col min="14341" max="14341" width="13.7109375" style="234" customWidth="1"/>
    <col min="14342" max="14592" width="9.140625" style="234"/>
    <col min="14593" max="14593" width="2.7109375" style="234" customWidth="1"/>
    <col min="14594" max="14594" width="6.7109375" style="234" customWidth="1"/>
    <col min="14595" max="14595" width="69.7109375" style="234" customWidth="1"/>
    <col min="14596" max="14596" width="2.7109375" style="234" customWidth="1"/>
    <col min="14597" max="14597" width="13.7109375" style="234" customWidth="1"/>
    <col min="14598" max="14848" width="9.140625" style="234"/>
    <col min="14849" max="14849" width="2.7109375" style="234" customWidth="1"/>
    <col min="14850" max="14850" width="6.7109375" style="234" customWidth="1"/>
    <col min="14851" max="14851" width="69.7109375" style="234" customWidth="1"/>
    <col min="14852" max="14852" width="2.7109375" style="234" customWidth="1"/>
    <col min="14853" max="14853" width="13.7109375" style="234" customWidth="1"/>
    <col min="14854" max="15104" width="9.140625" style="234"/>
    <col min="15105" max="15105" width="2.7109375" style="234" customWidth="1"/>
    <col min="15106" max="15106" width="6.7109375" style="234" customWidth="1"/>
    <col min="15107" max="15107" width="69.7109375" style="234" customWidth="1"/>
    <col min="15108" max="15108" width="2.7109375" style="234" customWidth="1"/>
    <col min="15109" max="15109" width="13.7109375" style="234" customWidth="1"/>
    <col min="15110" max="15360" width="9.140625" style="234"/>
    <col min="15361" max="15361" width="2.7109375" style="234" customWidth="1"/>
    <col min="15362" max="15362" width="6.7109375" style="234" customWidth="1"/>
    <col min="15363" max="15363" width="69.7109375" style="234" customWidth="1"/>
    <col min="15364" max="15364" width="2.7109375" style="234" customWidth="1"/>
    <col min="15365" max="15365" width="13.7109375" style="234" customWidth="1"/>
    <col min="15366" max="15616" width="9.140625" style="234"/>
    <col min="15617" max="15617" width="2.7109375" style="234" customWidth="1"/>
    <col min="15618" max="15618" width="6.7109375" style="234" customWidth="1"/>
    <col min="15619" max="15619" width="69.7109375" style="234" customWidth="1"/>
    <col min="15620" max="15620" width="2.7109375" style="234" customWidth="1"/>
    <col min="15621" max="15621" width="13.7109375" style="234" customWidth="1"/>
    <col min="15622" max="15872" width="9.140625" style="234"/>
    <col min="15873" max="15873" width="2.7109375" style="234" customWidth="1"/>
    <col min="15874" max="15874" width="6.7109375" style="234" customWidth="1"/>
    <col min="15875" max="15875" width="69.7109375" style="234" customWidth="1"/>
    <col min="15876" max="15876" width="2.7109375" style="234" customWidth="1"/>
    <col min="15877" max="15877" width="13.7109375" style="234" customWidth="1"/>
    <col min="15878" max="16128" width="9.140625" style="234"/>
    <col min="16129" max="16129" width="2.7109375" style="234" customWidth="1"/>
    <col min="16130" max="16130" width="6.7109375" style="234" customWidth="1"/>
    <col min="16131" max="16131" width="69.7109375" style="234" customWidth="1"/>
    <col min="16132" max="16132" width="2.7109375" style="234" customWidth="1"/>
    <col min="16133" max="16133" width="13.7109375" style="234" customWidth="1"/>
    <col min="16134" max="16384" width="9.140625" style="234"/>
  </cols>
  <sheetData>
    <row r="1" spans="3:3">
      <c r="C1" s="234" t="s">
        <v>263</v>
      </c>
    </row>
    <row r="3" spans="3:3">
      <c r="C3" s="250" t="s">
        <v>264</v>
      </c>
    </row>
    <row r="4" spans="3:3" ht="89.25">
      <c r="C4" s="251" t="s">
        <v>265</v>
      </c>
    </row>
    <row r="5" spans="3:3" ht="89.25">
      <c r="C5" s="251" t="s">
        <v>266</v>
      </c>
    </row>
    <row r="6" spans="3:3" ht="63.75">
      <c r="C6" s="251" t="s">
        <v>267</v>
      </c>
    </row>
    <row r="7" spans="3:3" ht="63.75">
      <c r="C7" s="251" t="s">
        <v>268</v>
      </c>
    </row>
    <row r="8" spans="3:3" ht="76.5">
      <c r="C8" s="251" t="s">
        <v>269</v>
      </c>
    </row>
    <row r="9" spans="3:3">
      <c r="C9" s="251"/>
    </row>
    <row r="10" spans="3:3">
      <c r="C10" s="251" t="s">
        <v>270</v>
      </c>
    </row>
    <row r="11" spans="3:3" ht="51">
      <c r="C11" s="251" t="s">
        <v>271</v>
      </c>
    </row>
    <row r="12" spans="3:3" ht="76.5">
      <c r="C12" s="251" t="s">
        <v>272</v>
      </c>
    </row>
    <row r="13" spans="3:3" ht="25.5">
      <c r="C13" s="251" t="s">
        <v>273</v>
      </c>
    </row>
    <row r="14" spans="3:3" ht="25.5">
      <c r="C14" s="251" t="s">
        <v>274</v>
      </c>
    </row>
    <row r="15" spans="3:3" ht="38.25">
      <c r="C15" s="251" t="s">
        <v>275</v>
      </c>
    </row>
    <row r="16" spans="3:3" ht="38.25">
      <c r="C16" s="251" t="s">
        <v>276</v>
      </c>
    </row>
    <row r="17" spans="3:3" ht="25.5">
      <c r="C17" s="251" t="s">
        <v>277</v>
      </c>
    </row>
    <row r="18" spans="3:3">
      <c r="C18" s="251" t="s">
        <v>278</v>
      </c>
    </row>
    <row r="19" spans="3:3" ht="38.25">
      <c r="C19" s="251" t="s">
        <v>279</v>
      </c>
    </row>
    <row r="20" spans="3:3">
      <c r="C20" s="251" t="s">
        <v>280</v>
      </c>
    </row>
    <row r="21" spans="3:3" ht="51">
      <c r="C21" s="252" t="s">
        <v>281</v>
      </c>
    </row>
    <row r="22" spans="3:3" ht="25.5">
      <c r="C22" s="253" t="s">
        <v>282</v>
      </c>
    </row>
    <row r="23" spans="3:3">
      <c r="C23" s="253" t="s">
        <v>283</v>
      </c>
    </row>
    <row r="24" spans="3:3" ht="25.5">
      <c r="C24" s="253" t="s">
        <v>284</v>
      </c>
    </row>
    <row r="25" spans="3:3" ht="25.5">
      <c r="C25" s="253" t="s">
        <v>285</v>
      </c>
    </row>
    <row r="26" spans="3:3" ht="25.5">
      <c r="C26" s="253" t="s">
        <v>286</v>
      </c>
    </row>
    <row r="27" spans="3:3">
      <c r="C27" s="253" t="s">
        <v>287</v>
      </c>
    </row>
    <row r="28" spans="3:3" ht="25.5">
      <c r="C28" s="253" t="s">
        <v>288</v>
      </c>
    </row>
    <row r="29" spans="3:3" ht="25.5">
      <c r="C29" s="253" t="s">
        <v>289</v>
      </c>
    </row>
    <row r="30" spans="3:3" ht="25.5">
      <c r="C30" s="253" t="s">
        <v>290</v>
      </c>
    </row>
    <row r="31" spans="3:3" ht="25.5">
      <c r="C31" s="253" t="s">
        <v>291</v>
      </c>
    </row>
    <row r="32" spans="3:3" ht="25.5">
      <c r="C32" s="253" t="s">
        <v>292</v>
      </c>
    </row>
    <row r="33" spans="3:3" ht="51">
      <c r="C33" s="253" t="s">
        <v>293</v>
      </c>
    </row>
    <row r="34" spans="3:3" ht="25.5">
      <c r="C34" s="253" t="s">
        <v>294</v>
      </c>
    </row>
    <row r="35" spans="3:3" ht="25.5">
      <c r="C35" s="253" t="s">
        <v>295</v>
      </c>
    </row>
    <row r="36" spans="3:3">
      <c r="C36" s="253" t="s">
        <v>296</v>
      </c>
    </row>
    <row r="37" spans="3:3" ht="38.25">
      <c r="C37" s="253" t="s">
        <v>297</v>
      </c>
    </row>
    <row r="38" spans="3:3" ht="38.25">
      <c r="C38" s="253" t="s">
        <v>298</v>
      </c>
    </row>
    <row r="39" spans="3:3" ht="25.5">
      <c r="C39" s="253" t="s">
        <v>299</v>
      </c>
    </row>
    <row r="40" spans="3:3" ht="25.5">
      <c r="C40" s="253" t="s">
        <v>300</v>
      </c>
    </row>
    <row r="41" spans="3:3">
      <c r="C41" s="253" t="s">
        <v>301</v>
      </c>
    </row>
    <row r="42" spans="3:3">
      <c r="C42" s="253" t="s">
        <v>302</v>
      </c>
    </row>
    <row r="43" spans="3:3">
      <c r="C43" s="253" t="s">
        <v>303</v>
      </c>
    </row>
    <row r="44" spans="3:3" ht="38.25">
      <c r="C44" s="253" t="s">
        <v>304</v>
      </c>
    </row>
    <row r="45" spans="3:3" ht="25.5">
      <c r="C45" s="253" t="s">
        <v>305</v>
      </c>
    </row>
    <row r="46" spans="3:3" ht="38.25">
      <c r="C46" s="253" t="s">
        <v>306</v>
      </c>
    </row>
    <row r="47" spans="3:3" ht="51">
      <c r="C47" s="253" t="s">
        <v>307</v>
      </c>
    </row>
    <row r="48" spans="3:3">
      <c r="C48" s="253"/>
    </row>
    <row r="49" spans="3:5" ht="409.5">
      <c r="C49" s="253" t="s">
        <v>308</v>
      </c>
    </row>
    <row r="51" spans="3:5">
      <c r="C51" s="254" t="s">
        <v>253</v>
      </c>
      <c r="D51" s="255"/>
    </row>
    <row r="52" spans="3:5">
      <c r="C52" s="253" t="s">
        <v>309</v>
      </c>
      <c r="D52" s="253"/>
      <c r="E52" s="253"/>
    </row>
    <row r="53" spans="3:5" ht="38.25">
      <c r="C53" s="253" t="s">
        <v>310</v>
      </c>
      <c r="D53" s="253"/>
      <c r="E53" s="253"/>
    </row>
    <row r="54" spans="3:5">
      <c r="C54" s="253" t="s">
        <v>311</v>
      </c>
      <c r="D54" s="253"/>
      <c r="E54" s="253"/>
    </row>
    <row r="55" spans="3:5" ht="25.5">
      <c r="C55" s="253" t="s">
        <v>312</v>
      </c>
      <c r="D55" s="253"/>
      <c r="E55" s="253"/>
    </row>
    <row r="56" spans="3:5">
      <c r="C56" s="253" t="s">
        <v>313</v>
      </c>
      <c r="D56" s="253"/>
      <c r="E56" s="253"/>
    </row>
    <row r="57" spans="3:5" ht="25.5">
      <c r="C57" s="253" t="s">
        <v>314</v>
      </c>
      <c r="D57" s="253"/>
      <c r="E57" s="253"/>
    </row>
    <row r="58" spans="3:5" ht="25.5">
      <c r="C58" s="253" t="s">
        <v>315</v>
      </c>
      <c r="D58" s="253"/>
      <c r="E58" s="253"/>
    </row>
    <row r="59" spans="3:5" ht="89.25">
      <c r="C59" s="253" t="s">
        <v>316</v>
      </c>
      <c r="D59" s="253"/>
      <c r="E59" s="253"/>
    </row>
    <row r="60" spans="3:5">
      <c r="C60" s="253" t="s">
        <v>317</v>
      </c>
      <c r="D60" s="253"/>
      <c r="E60" s="253"/>
    </row>
    <row r="61" spans="3:5" ht="38.25">
      <c r="C61" s="253" t="s">
        <v>318</v>
      </c>
      <c r="D61" s="253"/>
      <c r="E61" s="253"/>
    </row>
    <row r="62" spans="3:5" ht="25.5">
      <c r="C62" s="253" t="s">
        <v>319</v>
      </c>
      <c r="D62" s="253"/>
      <c r="E62" s="253"/>
    </row>
    <row r="63" spans="3:5">
      <c r="C63" s="253" t="s">
        <v>320</v>
      </c>
      <c r="D63" s="253"/>
      <c r="E63" s="253"/>
    </row>
    <row r="64" spans="3:5" ht="38.25">
      <c r="C64" s="253" t="s">
        <v>321</v>
      </c>
      <c r="D64" s="253"/>
      <c r="E64" s="253"/>
    </row>
    <row r="65" spans="2:5" ht="38.25">
      <c r="C65" s="253" t="s">
        <v>322</v>
      </c>
      <c r="D65" s="253"/>
      <c r="E65" s="253"/>
    </row>
    <row r="66" spans="2:5">
      <c r="C66" s="253" t="s">
        <v>323</v>
      </c>
      <c r="D66" s="253"/>
      <c r="E66" s="253"/>
    </row>
    <row r="67" spans="2:5" ht="38.25">
      <c r="C67" s="253" t="s">
        <v>324</v>
      </c>
      <c r="D67" s="253"/>
      <c r="E67" s="253"/>
    </row>
    <row r="68" spans="2:5" ht="25.5">
      <c r="C68" s="253" t="s">
        <v>325</v>
      </c>
      <c r="D68" s="253"/>
      <c r="E68" s="253"/>
    </row>
    <row r="69" spans="2:5" ht="25.5">
      <c r="C69" s="253" t="s">
        <v>326</v>
      </c>
      <c r="D69" s="253"/>
      <c r="E69" s="253"/>
    </row>
    <row r="70" spans="2:5" ht="25.5">
      <c r="C70" s="253" t="s">
        <v>327</v>
      </c>
      <c r="D70" s="253"/>
      <c r="E70" s="253"/>
    </row>
    <row r="71" spans="2:5">
      <c r="C71" s="253" t="s">
        <v>328</v>
      </c>
      <c r="D71" s="253"/>
      <c r="E71" s="253"/>
    </row>
    <row r="72" spans="2:5" ht="25.5">
      <c r="C72" s="253" t="s">
        <v>329</v>
      </c>
      <c r="D72" s="253"/>
      <c r="E72" s="253"/>
    </row>
    <row r="73" spans="2:5">
      <c r="C73" s="253" t="s">
        <v>330</v>
      </c>
      <c r="D73" s="253"/>
      <c r="E73" s="253"/>
    </row>
    <row r="74" spans="2:5">
      <c r="C74" s="253" t="s">
        <v>331</v>
      </c>
      <c r="D74" s="253"/>
      <c r="E74" s="253"/>
    </row>
    <row r="75" spans="2:5" ht="25.5">
      <c r="C75" s="253" t="s">
        <v>332</v>
      </c>
      <c r="D75" s="253"/>
      <c r="E75" s="253"/>
    </row>
    <row r="76" spans="2:5">
      <c r="C76" s="253" t="s">
        <v>333</v>
      </c>
      <c r="D76" s="253"/>
      <c r="E76" s="253"/>
    </row>
    <row r="77" spans="2:5" ht="25.5">
      <c r="C77" s="253" t="s">
        <v>334</v>
      </c>
      <c r="D77" s="253"/>
      <c r="E77" s="253"/>
    </row>
    <row r="78" spans="2:5" ht="25.5">
      <c r="B78" s="245"/>
      <c r="C78" s="253" t="s">
        <v>335</v>
      </c>
      <c r="D78" s="253"/>
      <c r="E78" s="253"/>
    </row>
    <row r="79" spans="2:5">
      <c r="B79" s="245"/>
      <c r="C79" s="253" t="s">
        <v>336</v>
      </c>
      <c r="D79" s="253"/>
      <c r="E79" s="253"/>
    </row>
    <row r="80" spans="2:5" ht="25.5">
      <c r="C80" s="253" t="s">
        <v>337</v>
      </c>
      <c r="D80" s="253"/>
      <c r="E80" s="253"/>
    </row>
    <row r="81" spans="2:5" ht="38.25">
      <c r="B81" s="245"/>
      <c r="C81" s="253" t="s">
        <v>338</v>
      </c>
      <c r="D81" s="253"/>
      <c r="E81" s="253"/>
    </row>
    <row r="82" spans="2:5">
      <c r="B82" s="245"/>
      <c r="C82" s="256" t="s">
        <v>339</v>
      </c>
      <c r="D82" s="253"/>
      <c r="E82" s="253"/>
    </row>
    <row r="83" spans="2:5" ht="409.5">
      <c r="C83" s="253" t="s">
        <v>340</v>
      </c>
      <c r="D83" s="253"/>
      <c r="E83" s="253"/>
    </row>
    <row r="84" spans="2:5" ht="25.5">
      <c r="B84" s="245"/>
      <c r="C84" s="253" t="s">
        <v>341</v>
      </c>
    </row>
    <row r="85" spans="2:5">
      <c r="B85" s="245"/>
      <c r="C85" s="253" t="s">
        <v>342</v>
      </c>
    </row>
    <row r="86" spans="2:5">
      <c r="C86" s="253" t="s">
        <v>343</v>
      </c>
    </row>
    <row r="87" spans="2:5" ht="51">
      <c r="C87" s="253" t="s">
        <v>344</v>
      </c>
    </row>
    <row r="88" spans="2:5">
      <c r="C88" s="253" t="s">
        <v>345</v>
      </c>
    </row>
    <row r="89" spans="2:5">
      <c r="C89" s="253" t="s">
        <v>346</v>
      </c>
    </row>
    <row r="90" spans="2:5" ht="38.25">
      <c r="C90" s="253" t="s">
        <v>347</v>
      </c>
    </row>
    <row r="91" spans="2:5">
      <c r="C91" s="253" t="s">
        <v>348</v>
      </c>
    </row>
    <row r="92" spans="2:5" ht="25.5">
      <c r="C92" s="253" t="s">
        <v>349</v>
      </c>
    </row>
    <row r="93" spans="2:5" ht="25.5">
      <c r="C93" s="253" t="s">
        <v>350</v>
      </c>
    </row>
    <row r="94" spans="2:5" ht="25.5">
      <c r="C94" s="253" t="s">
        <v>351</v>
      </c>
    </row>
    <row r="95" spans="2:5">
      <c r="C95" s="253" t="s">
        <v>352</v>
      </c>
    </row>
    <row r="96" spans="2:5">
      <c r="C96" s="253" t="s">
        <v>353</v>
      </c>
    </row>
    <row r="97" spans="3:3">
      <c r="C97" s="253" t="s">
        <v>354</v>
      </c>
    </row>
    <row r="98" spans="3:3" ht="25.5">
      <c r="C98" s="253" t="s">
        <v>355</v>
      </c>
    </row>
    <row r="99" spans="3:3">
      <c r="C99" s="253" t="s">
        <v>356</v>
      </c>
    </row>
    <row r="100" spans="3:3" ht="25.5">
      <c r="C100" s="253" t="s">
        <v>357</v>
      </c>
    </row>
    <row r="101" spans="3:3">
      <c r="C101" s="253" t="s">
        <v>358</v>
      </c>
    </row>
    <row r="102" spans="3:3" ht="38.25">
      <c r="C102" s="253" t="s">
        <v>359</v>
      </c>
    </row>
    <row r="103" spans="3:3">
      <c r="C103" s="253" t="s">
        <v>360</v>
      </c>
    </row>
    <row r="104" spans="3:3" ht="25.5">
      <c r="C104" s="253" t="s">
        <v>361</v>
      </c>
    </row>
    <row r="105" spans="3:3">
      <c r="C105" s="253" t="s">
        <v>362</v>
      </c>
    </row>
    <row r="106" spans="3:3">
      <c r="C106" s="253" t="s">
        <v>363</v>
      </c>
    </row>
    <row r="107" spans="3:3">
      <c r="C107" s="253" t="s">
        <v>364</v>
      </c>
    </row>
    <row r="108" spans="3:3">
      <c r="C108" s="253" t="s">
        <v>365</v>
      </c>
    </row>
    <row r="109" spans="3:3" ht="25.5">
      <c r="C109" s="253" t="s">
        <v>366</v>
      </c>
    </row>
    <row r="110" spans="3:3">
      <c r="C110" s="257" t="s">
        <v>367</v>
      </c>
    </row>
    <row r="111" spans="3:3">
      <c r="C111" s="253" t="s">
        <v>368</v>
      </c>
    </row>
    <row r="112" spans="3:3">
      <c r="C112" s="253" t="s">
        <v>369</v>
      </c>
    </row>
    <row r="113" spans="3:3">
      <c r="C113" s="253" t="s">
        <v>370</v>
      </c>
    </row>
    <row r="114" spans="3:3">
      <c r="C114" s="253" t="s">
        <v>371</v>
      </c>
    </row>
    <row r="115" spans="3:3">
      <c r="C115" s="253" t="s">
        <v>372</v>
      </c>
    </row>
    <row r="116" spans="3:3">
      <c r="C116" s="253" t="s">
        <v>373</v>
      </c>
    </row>
    <row r="117" spans="3:3">
      <c r="C117" s="253" t="s">
        <v>374</v>
      </c>
    </row>
    <row r="118" spans="3:3" ht="25.5">
      <c r="C118" s="253" t="s">
        <v>375</v>
      </c>
    </row>
    <row r="119" spans="3:3" ht="25.5">
      <c r="C119" s="253" t="s">
        <v>376</v>
      </c>
    </row>
    <row r="120" spans="3:3">
      <c r="C120" s="253" t="s">
        <v>377</v>
      </c>
    </row>
  </sheetData>
  <pageMargins left="0.7" right="0.7" top="0.75" bottom="0.75" header="0.3" footer="0.3"/>
  <pageSetup paperSize="9" orientation="portrait" r:id="rId1"/>
  <headerFooter>
    <oddHeader>&amp;L&amp;8KBD- GE-Endoskopije prizemlje&amp;CTROŠKOVNIK GO RADOVA&amp;R&amp;9 st.1/&amp;P
02.2026&amp;10.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zoomScaleNormal="100" zoomScaleSheetLayoutView="150" zoomScalePageLayoutView="80" workbookViewId="0">
      <selection activeCell="F75" sqref="F75"/>
    </sheetView>
  </sheetViews>
  <sheetFormatPr defaultRowHeight="16.5"/>
  <cols>
    <col min="1" max="1" width="5.28515625" style="265" customWidth="1"/>
    <col min="2" max="2" width="47.140625" style="239" customWidth="1"/>
    <col min="3" max="3" width="8" style="266" customWidth="1"/>
    <col min="4" max="4" width="8.42578125" style="267" customWidth="1"/>
    <col min="5" max="5" width="10.140625" style="268" bestFit="1" customWidth="1"/>
    <col min="6" max="6" width="9" style="269" customWidth="1"/>
    <col min="7" max="7" width="11.28515625" style="270" customWidth="1"/>
    <col min="8" max="256" width="9.140625" style="270"/>
    <col min="257" max="257" width="5.28515625" style="270" customWidth="1"/>
    <col min="258" max="258" width="47.140625" style="270" customWidth="1"/>
    <col min="259" max="259" width="8" style="270" customWidth="1"/>
    <col min="260" max="260" width="8.42578125" style="270" customWidth="1"/>
    <col min="261" max="261" width="10.140625" style="270" bestFit="1" customWidth="1"/>
    <col min="262" max="262" width="9" style="270" customWidth="1"/>
    <col min="263" max="263" width="11.28515625" style="270" customWidth="1"/>
    <col min="264" max="512" width="9.140625" style="270"/>
    <col min="513" max="513" width="5.28515625" style="270" customWidth="1"/>
    <col min="514" max="514" width="47.140625" style="270" customWidth="1"/>
    <col min="515" max="515" width="8" style="270" customWidth="1"/>
    <col min="516" max="516" width="8.42578125" style="270" customWidth="1"/>
    <col min="517" max="517" width="10.140625" style="270" bestFit="1" customWidth="1"/>
    <col min="518" max="518" width="9" style="270" customWidth="1"/>
    <col min="519" max="519" width="11.28515625" style="270" customWidth="1"/>
    <col min="520" max="768" width="9.140625" style="270"/>
    <col min="769" max="769" width="5.28515625" style="270" customWidth="1"/>
    <col min="770" max="770" width="47.140625" style="270" customWidth="1"/>
    <col min="771" max="771" width="8" style="270" customWidth="1"/>
    <col min="772" max="772" width="8.42578125" style="270" customWidth="1"/>
    <col min="773" max="773" width="10.140625" style="270" bestFit="1" customWidth="1"/>
    <col min="774" max="774" width="9" style="270" customWidth="1"/>
    <col min="775" max="775" width="11.28515625" style="270" customWidth="1"/>
    <col min="776" max="1024" width="9.140625" style="270"/>
    <col min="1025" max="1025" width="5.28515625" style="270" customWidth="1"/>
    <col min="1026" max="1026" width="47.140625" style="270" customWidth="1"/>
    <col min="1027" max="1027" width="8" style="270" customWidth="1"/>
    <col min="1028" max="1028" width="8.42578125" style="270" customWidth="1"/>
    <col min="1029" max="1029" width="10.140625" style="270" bestFit="1" customWidth="1"/>
    <col min="1030" max="1030" width="9" style="270" customWidth="1"/>
    <col min="1031" max="1031" width="11.28515625" style="270" customWidth="1"/>
    <col min="1032" max="1280" width="9.140625" style="270"/>
    <col min="1281" max="1281" width="5.28515625" style="270" customWidth="1"/>
    <col min="1282" max="1282" width="47.140625" style="270" customWidth="1"/>
    <col min="1283" max="1283" width="8" style="270" customWidth="1"/>
    <col min="1284" max="1284" width="8.42578125" style="270" customWidth="1"/>
    <col min="1285" max="1285" width="10.140625" style="270" bestFit="1" customWidth="1"/>
    <col min="1286" max="1286" width="9" style="270" customWidth="1"/>
    <col min="1287" max="1287" width="11.28515625" style="270" customWidth="1"/>
    <col min="1288" max="1536" width="9.140625" style="270"/>
    <col min="1537" max="1537" width="5.28515625" style="270" customWidth="1"/>
    <col min="1538" max="1538" width="47.140625" style="270" customWidth="1"/>
    <col min="1539" max="1539" width="8" style="270" customWidth="1"/>
    <col min="1540" max="1540" width="8.42578125" style="270" customWidth="1"/>
    <col min="1541" max="1541" width="10.140625" style="270" bestFit="1" customWidth="1"/>
    <col min="1542" max="1542" width="9" style="270" customWidth="1"/>
    <col min="1543" max="1543" width="11.28515625" style="270" customWidth="1"/>
    <col min="1544" max="1792" width="9.140625" style="270"/>
    <col min="1793" max="1793" width="5.28515625" style="270" customWidth="1"/>
    <col min="1794" max="1794" width="47.140625" style="270" customWidth="1"/>
    <col min="1795" max="1795" width="8" style="270" customWidth="1"/>
    <col min="1796" max="1796" width="8.42578125" style="270" customWidth="1"/>
    <col min="1797" max="1797" width="10.140625" style="270" bestFit="1" customWidth="1"/>
    <col min="1798" max="1798" width="9" style="270" customWidth="1"/>
    <col min="1799" max="1799" width="11.28515625" style="270" customWidth="1"/>
    <col min="1800" max="2048" width="9.140625" style="270"/>
    <col min="2049" max="2049" width="5.28515625" style="270" customWidth="1"/>
    <col min="2050" max="2050" width="47.140625" style="270" customWidth="1"/>
    <col min="2051" max="2051" width="8" style="270" customWidth="1"/>
    <col min="2052" max="2052" width="8.42578125" style="270" customWidth="1"/>
    <col min="2053" max="2053" width="10.140625" style="270" bestFit="1" customWidth="1"/>
    <col min="2054" max="2054" width="9" style="270" customWidth="1"/>
    <col min="2055" max="2055" width="11.28515625" style="270" customWidth="1"/>
    <col min="2056" max="2304" width="9.140625" style="270"/>
    <col min="2305" max="2305" width="5.28515625" style="270" customWidth="1"/>
    <col min="2306" max="2306" width="47.140625" style="270" customWidth="1"/>
    <col min="2307" max="2307" width="8" style="270" customWidth="1"/>
    <col min="2308" max="2308" width="8.42578125" style="270" customWidth="1"/>
    <col min="2309" max="2309" width="10.140625" style="270" bestFit="1" customWidth="1"/>
    <col min="2310" max="2310" width="9" style="270" customWidth="1"/>
    <col min="2311" max="2311" width="11.28515625" style="270" customWidth="1"/>
    <col min="2312" max="2560" width="9.140625" style="270"/>
    <col min="2561" max="2561" width="5.28515625" style="270" customWidth="1"/>
    <col min="2562" max="2562" width="47.140625" style="270" customWidth="1"/>
    <col min="2563" max="2563" width="8" style="270" customWidth="1"/>
    <col min="2564" max="2564" width="8.42578125" style="270" customWidth="1"/>
    <col min="2565" max="2565" width="10.140625" style="270" bestFit="1" customWidth="1"/>
    <col min="2566" max="2566" width="9" style="270" customWidth="1"/>
    <col min="2567" max="2567" width="11.28515625" style="270" customWidth="1"/>
    <col min="2568" max="2816" width="9.140625" style="270"/>
    <col min="2817" max="2817" width="5.28515625" style="270" customWidth="1"/>
    <col min="2818" max="2818" width="47.140625" style="270" customWidth="1"/>
    <col min="2819" max="2819" width="8" style="270" customWidth="1"/>
    <col min="2820" max="2820" width="8.42578125" style="270" customWidth="1"/>
    <col min="2821" max="2821" width="10.140625" style="270" bestFit="1" customWidth="1"/>
    <col min="2822" max="2822" width="9" style="270" customWidth="1"/>
    <col min="2823" max="2823" width="11.28515625" style="270" customWidth="1"/>
    <col min="2824" max="3072" width="9.140625" style="270"/>
    <col min="3073" max="3073" width="5.28515625" style="270" customWidth="1"/>
    <col min="3074" max="3074" width="47.140625" style="270" customWidth="1"/>
    <col min="3075" max="3075" width="8" style="270" customWidth="1"/>
    <col min="3076" max="3076" width="8.42578125" style="270" customWidth="1"/>
    <col min="3077" max="3077" width="10.140625" style="270" bestFit="1" customWidth="1"/>
    <col min="3078" max="3078" width="9" style="270" customWidth="1"/>
    <col min="3079" max="3079" width="11.28515625" style="270" customWidth="1"/>
    <col min="3080" max="3328" width="9.140625" style="270"/>
    <col min="3329" max="3329" width="5.28515625" style="270" customWidth="1"/>
    <col min="3330" max="3330" width="47.140625" style="270" customWidth="1"/>
    <col min="3331" max="3331" width="8" style="270" customWidth="1"/>
    <col min="3332" max="3332" width="8.42578125" style="270" customWidth="1"/>
    <col min="3333" max="3333" width="10.140625" style="270" bestFit="1" customWidth="1"/>
    <col min="3334" max="3334" width="9" style="270" customWidth="1"/>
    <col min="3335" max="3335" width="11.28515625" style="270" customWidth="1"/>
    <col min="3336" max="3584" width="9.140625" style="270"/>
    <col min="3585" max="3585" width="5.28515625" style="270" customWidth="1"/>
    <col min="3586" max="3586" width="47.140625" style="270" customWidth="1"/>
    <col min="3587" max="3587" width="8" style="270" customWidth="1"/>
    <col min="3588" max="3588" width="8.42578125" style="270" customWidth="1"/>
    <col min="3589" max="3589" width="10.140625" style="270" bestFit="1" customWidth="1"/>
    <col min="3590" max="3590" width="9" style="270" customWidth="1"/>
    <col min="3591" max="3591" width="11.28515625" style="270" customWidth="1"/>
    <col min="3592" max="3840" width="9.140625" style="270"/>
    <col min="3841" max="3841" width="5.28515625" style="270" customWidth="1"/>
    <col min="3842" max="3842" width="47.140625" style="270" customWidth="1"/>
    <col min="3843" max="3843" width="8" style="270" customWidth="1"/>
    <col min="3844" max="3844" width="8.42578125" style="270" customWidth="1"/>
    <col min="3845" max="3845" width="10.140625" style="270" bestFit="1" customWidth="1"/>
    <col min="3846" max="3846" width="9" style="270" customWidth="1"/>
    <col min="3847" max="3847" width="11.28515625" style="270" customWidth="1"/>
    <col min="3848" max="4096" width="9.140625" style="270"/>
    <col min="4097" max="4097" width="5.28515625" style="270" customWidth="1"/>
    <col min="4098" max="4098" width="47.140625" style="270" customWidth="1"/>
    <col min="4099" max="4099" width="8" style="270" customWidth="1"/>
    <col min="4100" max="4100" width="8.42578125" style="270" customWidth="1"/>
    <col min="4101" max="4101" width="10.140625" style="270" bestFit="1" customWidth="1"/>
    <col min="4102" max="4102" width="9" style="270" customWidth="1"/>
    <col min="4103" max="4103" width="11.28515625" style="270" customWidth="1"/>
    <col min="4104" max="4352" width="9.140625" style="270"/>
    <col min="4353" max="4353" width="5.28515625" style="270" customWidth="1"/>
    <col min="4354" max="4354" width="47.140625" style="270" customWidth="1"/>
    <col min="4355" max="4355" width="8" style="270" customWidth="1"/>
    <col min="4356" max="4356" width="8.42578125" style="270" customWidth="1"/>
    <col min="4357" max="4357" width="10.140625" style="270" bestFit="1" customWidth="1"/>
    <col min="4358" max="4358" width="9" style="270" customWidth="1"/>
    <col min="4359" max="4359" width="11.28515625" style="270" customWidth="1"/>
    <col min="4360" max="4608" width="9.140625" style="270"/>
    <col min="4609" max="4609" width="5.28515625" style="270" customWidth="1"/>
    <col min="4610" max="4610" width="47.140625" style="270" customWidth="1"/>
    <col min="4611" max="4611" width="8" style="270" customWidth="1"/>
    <col min="4612" max="4612" width="8.42578125" style="270" customWidth="1"/>
    <col min="4613" max="4613" width="10.140625" style="270" bestFit="1" customWidth="1"/>
    <col min="4614" max="4614" width="9" style="270" customWidth="1"/>
    <col min="4615" max="4615" width="11.28515625" style="270" customWidth="1"/>
    <col min="4616" max="4864" width="9.140625" style="270"/>
    <col min="4865" max="4865" width="5.28515625" style="270" customWidth="1"/>
    <col min="4866" max="4866" width="47.140625" style="270" customWidth="1"/>
    <col min="4867" max="4867" width="8" style="270" customWidth="1"/>
    <col min="4868" max="4868" width="8.42578125" style="270" customWidth="1"/>
    <col min="4869" max="4869" width="10.140625" style="270" bestFit="1" customWidth="1"/>
    <col min="4870" max="4870" width="9" style="270" customWidth="1"/>
    <col min="4871" max="4871" width="11.28515625" style="270" customWidth="1"/>
    <col min="4872" max="5120" width="9.140625" style="270"/>
    <col min="5121" max="5121" width="5.28515625" style="270" customWidth="1"/>
    <col min="5122" max="5122" width="47.140625" style="270" customWidth="1"/>
    <col min="5123" max="5123" width="8" style="270" customWidth="1"/>
    <col min="5124" max="5124" width="8.42578125" style="270" customWidth="1"/>
    <col min="5125" max="5125" width="10.140625" style="270" bestFit="1" customWidth="1"/>
    <col min="5126" max="5126" width="9" style="270" customWidth="1"/>
    <col min="5127" max="5127" width="11.28515625" style="270" customWidth="1"/>
    <col min="5128" max="5376" width="9.140625" style="270"/>
    <col min="5377" max="5377" width="5.28515625" style="270" customWidth="1"/>
    <col min="5378" max="5378" width="47.140625" style="270" customWidth="1"/>
    <col min="5379" max="5379" width="8" style="270" customWidth="1"/>
    <col min="5380" max="5380" width="8.42578125" style="270" customWidth="1"/>
    <col min="5381" max="5381" width="10.140625" style="270" bestFit="1" customWidth="1"/>
    <col min="5382" max="5382" width="9" style="270" customWidth="1"/>
    <col min="5383" max="5383" width="11.28515625" style="270" customWidth="1"/>
    <col min="5384" max="5632" width="9.140625" style="270"/>
    <col min="5633" max="5633" width="5.28515625" style="270" customWidth="1"/>
    <col min="5634" max="5634" width="47.140625" style="270" customWidth="1"/>
    <col min="5635" max="5635" width="8" style="270" customWidth="1"/>
    <col min="5636" max="5636" width="8.42578125" style="270" customWidth="1"/>
    <col min="5637" max="5637" width="10.140625" style="270" bestFit="1" customWidth="1"/>
    <col min="5638" max="5638" width="9" style="270" customWidth="1"/>
    <col min="5639" max="5639" width="11.28515625" style="270" customWidth="1"/>
    <col min="5640" max="5888" width="9.140625" style="270"/>
    <col min="5889" max="5889" width="5.28515625" style="270" customWidth="1"/>
    <col min="5890" max="5890" width="47.140625" style="270" customWidth="1"/>
    <col min="5891" max="5891" width="8" style="270" customWidth="1"/>
    <col min="5892" max="5892" width="8.42578125" style="270" customWidth="1"/>
    <col min="5893" max="5893" width="10.140625" style="270" bestFit="1" customWidth="1"/>
    <col min="5894" max="5894" width="9" style="270" customWidth="1"/>
    <col min="5895" max="5895" width="11.28515625" style="270" customWidth="1"/>
    <col min="5896" max="6144" width="9.140625" style="270"/>
    <col min="6145" max="6145" width="5.28515625" style="270" customWidth="1"/>
    <col min="6146" max="6146" width="47.140625" style="270" customWidth="1"/>
    <col min="6147" max="6147" width="8" style="270" customWidth="1"/>
    <col min="6148" max="6148" width="8.42578125" style="270" customWidth="1"/>
    <col min="6149" max="6149" width="10.140625" style="270" bestFit="1" customWidth="1"/>
    <col min="6150" max="6150" width="9" style="270" customWidth="1"/>
    <col min="6151" max="6151" width="11.28515625" style="270" customWidth="1"/>
    <col min="6152" max="6400" width="9.140625" style="270"/>
    <col min="6401" max="6401" width="5.28515625" style="270" customWidth="1"/>
    <col min="6402" max="6402" width="47.140625" style="270" customWidth="1"/>
    <col min="6403" max="6403" width="8" style="270" customWidth="1"/>
    <col min="6404" max="6404" width="8.42578125" style="270" customWidth="1"/>
    <col min="6405" max="6405" width="10.140625" style="270" bestFit="1" customWidth="1"/>
    <col min="6406" max="6406" width="9" style="270" customWidth="1"/>
    <col min="6407" max="6407" width="11.28515625" style="270" customWidth="1"/>
    <col min="6408" max="6656" width="9.140625" style="270"/>
    <col min="6657" max="6657" width="5.28515625" style="270" customWidth="1"/>
    <col min="6658" max="6658" width="47.140625" style="270" customWidth="1"/>
    <col min="6659" max="6659" width="8" style="270" customWidth="1"/>
    <col min="6660" max="6660" width="8.42578125" style="270" customWidth="1"/>
    <col min="6661" max="6661" width="10.140625" style="270" bestFit="1" customWidth="1"/>
    <col min="6662" max="6662" width="9" style="270" customWidth="1"/>
    <col min="6663" max="6663" width="11.28515625" style="270" customWidth="1"/>
    <col min="6664" max="6912" width="9.140625" style="270"/>
    <col min="6913" max="6913" width="5.28515625" style="270" customWidth="1"/>
    <col min="6914" max="6914" width="47.140625" style="270" customWidth="1"/>
    <col min="6915" max="6915" width="8" style="270" customWidth="1"/>
    <col min="6916" max="6916" width="8.42578125" style="270" customWidth="1"/>
    <col min="6917" max="6917" width="10.140625" style="270" bestFit="1" customWidth="1"/>
    <col min="6918" max="6918" width="9" style="270" customWidth="1"/>
    <col min="6919" max="6919" width="11.28515625" style="270" customWidth="1"/>
    <col min="6920" max="7168" width="9.140625" style="270"/>
    <col min="7169" max="7169" width="5.28515625" style="270" customWidth="1"/>
    <col min="7170" max="7170" width="47.140625" style="270" customWidth="1"/>
    <col min="7171" max="7171" width="8" style="270" customWidth="1"/>
    <col min="7172" max="7172" width="8.42578125" style="270" customWidth="1"/>
    <col min="7173" max="7173" width="10.140625" style="270" bestFit="1" customWidth="1"/>
    <col min="7174" max="7174" width="9" style="270" customWidth="1"/>
    <col min="7175" max="7175" width="11.28515625" style="270" customWidth="1"/>
    <col min="7176" max="7424" width="9.140625" style="270"/>
    <col min="7425" max="7425" width="5.28515625" style="270" customWidth="1"/>
    <col min="7426" max="7426" width="47.140625" style="270" customWidth="1"/>
    <col min="7427" max="7427" width="8" style="270" customWidth="1"/>
    <col min="7428" max="7428" width="8.42578125" style="270" customWidth="1"/>
    <col min="7429" max="7429" width="10.140625" style="270" bestFit="1" customWidth="1"/>
    <col min="7430" max="7430" width="9" style="270" customWidth="1"/>
    <col min="7431" max="7431" width="11.28515625" style="270" customWidth="1"/>
    <col min="7432" max="7680" width="9.140625" style="270"/>
    <col min="7681" max="7681" width="5.28515625" style="270" customWidth="1"/>
    <col min="7682" max="7682" width="47.140625" style="270" customWidth="1"/>
    <col min="7683" max="7683" width="8" style="270" customWidth="1"/>
    <col min="7684" max="7684" width="8.42578125" style="270" customWidth="1"/>
    <col min="7685" max="7685" width="10.140625" style="270" bestFit="1" customWidth="1"/>
    <col min="7686" max="7686" width="9" style="270" customWidth="1"/>
    <col min="7687" max="7687" width="11.28515625" style="270" customWidth="1"/>
    <col min="7688" max="7936" width="9.140625" style="270"/>
    <col min="7937" max="7937" width="5.28515625" style="270" customWidth="1"/>
    <col min="7938" max="7938" width="47.140625" style="270" customWidth="1"/>
    <col min="7939" max="7939" width="8" style="270" customWidth="1"/>
    <col min="7940" max="7940" width="8.42578125" style="270" customWidth="1"/>
    <col min="7941" max="7941" width="10.140625" style="270" bestFit="1" customWidth="1"/>
    <col min="7942" max="7942" width="9" style="270" customWidth="1"/>
    <col min="7943" max="7943" width="11.28515625" style="270" customWidth="1"/>
    <col min="7944" max="8192" width="9.140625" style="270"/>
    <col min="8193" max="8193" width="5.28515625" style="270" customWidth="1"/>
    <col min="8194" max="8194" width="47.140625" style="270" customWidth="1"/>
    <col min="8195" max="8195" width="8" style="270" customWidth="1"/>
    <col min="8196" max="8196" width="8.42578125" style="270" customWidth="1"/>
    <col min="8197" max="8197" width="10.140625" style="270" bestFit="1" customWidth="1"/>
    <col min="8198" max="8198" width="9" style="270" customWidth="1"/>
    <col min="8199" max="8199" width="11.28515625" style="270" customWidth="1"/>
    <col min="8200" max="8448" width="9.140625" style="270"/>
    <col min="8449" max="8449" width="5.28515625" style="270" customWidth="1"/>
    <col min="8450" max="8450" width="47.140625" style="270" customWidth="1"/>
    <col min="8451" max="8451" width="8" style="270" customWidth="1"/>
    <col min="8452" max="8452" width="8.42578125" style="270" customWidth="1"/>
    <col min="8453" max="8453" width="10.140625" style="270" bestFit="1" customWidth="1"/>
    <col min="8454" max="8454" width="9" style="270" customWidth="1"/>
    <col min="8455" max="8455" width="11.28515625" style="270" customWidth="1"/>
    <col min="8456" max="8704" width="9.140625" style="270"/>
    <col min="8705" max="8705" width="5.28515625" style="270" customWidth="1"/>
    <col min="8706" max="8706" width="47.140625" style="270" customWidth="1"/>
    <col min="8707" max="8707" width="8" style="270" customWidth="1"/>
    <col min="8708" max="8708" width="8.42578125" style="270" customWidth="1"/>
    <col min="8709" max="8709" width="10.140625" style="270" bestFit="1" customWidth="1"/>
    <col min="8710" max="8710" width="9" style="270" customWidth="1"/>
    <col min="8711" max="8711" width="11.28515625" style="270" customWidth="1"/>
    <col min="8712" max="8960" width="9.140625" style="270"/>
    <col min="8961" max="8961" width="5.28515625" style="270" customWidth="1"/>
    <col min="8962" max="8962" width="47.140625" style="270" customWidth="1"/>
    <col min="8963" max="8963" width="8" style="270" customWidth="1"/>
    <col min="8964" max="8964" width="8.42578125" style="270" customWidth="1"/>
    <col min="8965" max="8965" width="10.140625" style="270" bestFit="1" customWidth="1"/>
    <col min="8966" max="8966" width="9" style="270" customWidth="1"/>
    <col min="8967" max="8967" width="11.28515625" style="270" customWidth="1"/>
    <col min="8968" max="9216" width="9.140625" style="270"/>
    <col min="9217" max="9217" width="5.28515625" style="270" customWidth="1"/>
    <col min="9218" max="9218" width="47.140625" style="270" customWidth="1"/>
    <col min="9219" max="9219" width="8" style="270" customWidth="1"/>
    <col min="9220" max="9220" width="8.42578125" style="270" customWidth="1"/>
    <col min="9221" max="9221" width="10.140625" style="270" bestFit="1" customWidth="1"/>
    <col min="9222" max="9222" width="9" style="270" customWidth="1"/>
    <col min="9223" max="9223" width="11.28515625" style="270" customWidth="1"/>
    <col min="9224" max="9472" width="9.140625" style="270"/>
    <col min="9473" max="9473" width="5.28515625" style="270" customWidth="1"/>
    <col min="9474" max="9474" width="47.140625" style="270" customWidth="1"/>
    <col min="9475" max="9475" width="8" style="270" customWidth="1"/>
    <col min="9476" max="9476" width="8.42578125" style="270" customWidth="1"/>
    <col min="9477" max="9477" width="10.140625" style="270" bestFit="1" customWidth="1"/>
    <col min="9478" max="9478" width="9" style="270" customWidth="1"/>
    <col min="9479" max="9479" width="11.28515625" style="270" customWidth="1"/>
    <col min="9480" max="9728" width="9.140625" style="270"/>
    <col min="9729" max="9729" width="5.28515625" style="270" customWidth="1"/>
    <col min="9730" max="9730" width="47.140625" style="270" customWidth="1"/>
    <col min="9731" max="9731" width="8" style="270" customWidth="1"/>
    <col min="9732" max="9732" width="8.42578125" style="270" customWidth="1"/>
    <col min="9733" max="9733" width="10.140625" style="270" bestFit="1" customWidth="1"/>
    <col min="9734" max="9734" width="9" style="270" customWidth="1"/>
    <col min="9735" max="9735" width="11.28515625" style="270" customWidth="1"/>
    <col min="9736" max="9984" width="9.140625" style="270"/>
    <col min="9985" max="9985" width="5.28515625" style="270" customWidth="1"/>
    <col min="9986" max="9986" width="47.140625" style="270" customWidth="1"/>
    <col min="9987" max="9987" width="8" style="270" customWidth="1"/>
    <col min="9988" max="9988" width="8.42578125" style="270" customWidth="1"/>
    <col min="9989" max="9989" width="10.140625" style="270" bestFit="1" customWidth="1"/>
    <col min="9990" max="9990" width="9" style="270" customWidth="1"/>
    <col min="9991" max="9991" width="11.28515625" style="270" customWidth="1"/>
    <col min="9992" max="10240" width="9.140625" style="270"/>
    <col min="10241" max="10241" width="5.28515625" style="270" customWidth="1"/>
    <col min="10242" max="10242" width="47.140625" style="270" customWidth="1"/>
    <col min="10243" max="10243" width="8" style="270" customWidth="1"/>
    <col min="10244" max="10244" width="8.42578125" style="270" customWidth="1"/>
    <col min="10245" max="10245" width="10.140625" style="270" bestFit="1" customWidth="1"/>
    <col min="10246" max="10246" width="9" style="270" customWidth="1"/>
    <col min="10247" max="10247" width="11.28515625" style="270" customWidth="1"/>
    <col min="10248" max="10496" width="9.140625" style="270"/>
    <col min="10497" max="10497" width="5.28515625" style="270" customWidth="1"/>
    <col min="10498" max="10498" width="47.140625" style="270" customWidth="1"/>
    <col min="10499" max="10499" width="8" style="270" customWidth="1"/>
    <col min="10500" max="10500" width="8.42578125" style="270" customWidth="1"/>
    <col min="10501" max="10501" width="10.140625" style="270" bestFit="1" customWidth="1"/>
    <col min="10502" max="10502" width="9" style="270" customWidth="1"/>
    <col min="10503" max="10503" width="11.28515625" style="270" customWidth="1"/>
    <col min="10504" max="10752" width="9.140625" style="270"/>
    <col min="10753" max="10753" width="5.28515625" style="270" customWidth="1"/>
    <col min="10754" max="10754" width="47.140625" style="270" customWidth="1"/>
    <col min="10755" max="10755" width="8" style="270" customWidth="1"/>
    <col min="10756" max="10756" width="8.42578125" style="270" customWidth="1"/>
    <col min="10757" max="10757" width="10.140625" style="270" bestFit="1" customWidth="1"/>
    <col min="10758" max="10758" width="9" style="270" customWidth="1"/>
    <col min="10759" max="10759" width="11.28515625" style="270" customWidth="1"/>
    <col min="10760" max="11008" width="9.140625" style="270"/>
    <col min="11009" max="11009" width="5.28515625" style="270" customWidth="1"/>
    <col min="11010" max="11010" width="47.140625" style="270" customWidth="1"/>
    <col min="11011" max="11011" width="8" style="270" customWidth="1"/>
    <col min="11012" max="11012" width="8.42578125" style="270" customWidth="1"/>
    <col min="11013" max="11013" width="10.140625" style="270" bestFit="1" customWidth="1"/>
    <col min="11014" max="11014" width="9" style="270" customWidth="1"/>
    <col min="11015" max="11015" width="11.28515625" style="270" customWidth="1"/>
    <col min="11016" max="11264" width="9.140625" style="270"/>
    <col min="11265" max="11265" width="5.28515625" style="270" customWidth="1"/>
    <col min="11266" max="11266" width="47.140625" style="270" customWidth="1"/>
    <col min="11267" max="11267" width="8" style="270" customWidth="1"/>
    <col min="11268" max="11268" width="8.42578125" style="270" customWidth="1"/>
    <col min="11269" max="11269" width="10.140625" style="270" bestFit="1" customWidth="1"/>
    <col min="11270" max="11270" width="9" style="270" customWidth="1"/>
    <col min="11271" max="11271" width="11.28515625" style="270" customWidth="1"/>
    <col min="11272" max="11520" width="9.140625" style="270"/>
    <col min="11521" max="11521" width="5.28515625" style="270" customWidth="1"/>
    <col min="11522" max="11522" width="47.140625" style="270" customWidth="1"/>
    <col min="11523" max="11523" width="8" style="270" customWidth="1"/>
    <col min="11524" max="11524" width="8.42578125" style="270" customWidth="1"/>
    <col min="11525" max="11525" width="10.140625" style="270" bestFit="1" customWidth="1"/>
    <col min="11526" max="11526" width="9" style="270" customWidth="1"/>
    <col min="11527" max="11527" width="11.28515625" style="270" customWidth="1"/>
    <col min="11528" max="11776" width="9.140625" style="270"/>
    <col min="11777" max="11777" width="5.28515625" style="270" customWidth="1"/>
    <col min="11778" max="11778" width="47.140625" style="270" customWidth="1"/>
    <col min="11779" max="11779" width="8" style="270" customWidth="1"/>
    <col min="11780" max="11780" width="8.42578125" style="270" customWidth="1"/>
    <col min="11781" max="11781" width="10.140625" style="270" bestFit="1" customWidth="1"/>
    <col min="11782" max="11782" width="9" style="270" customWidth="1"/>
    <col min="11783" max="11783" width="11.28515625" style="270" customWidth="1"/>
    <col min="11784" max="12032" width="9.140625" style="270"/>
    <col min="12033" max="12033" width="5.28515625" style="270" customWidth="1"/>
    <col min="12034" max="12034" width="47.140625" style="270" customWidth="1"/>
    <col min="12035" max="12035" width="8" style="270" customWidth="1"/>
    <col min="12036" max="12036" width="8.42578125" style="270" customWidth="1"/>
    <col min="12037" max="12037" width="10.140625" style="270" bestFit="1" customWidth="1"/>
    <col min="12038" max="12038" width="9" style="270" customWidth="1"/>
    <col min="12039" max="12039" width="11.28515625" style="270" customWidth="1"/>
    <col min="12040" max="12288" width="9.140625" style="270"/>
    <col min="12289" max="12289" width="5.28515625" style="270" customWidth="1"/>
    <col min="12290" max="12290" width="47.140625" style="270" customWidth="1"/>
    <col min="12291" max="12291" width="8" style="270" customWidth="1"/>
    <col min="12292" max="12292" width="8.42578125" style="270" customWidth="1"/>
    <col min="12293" max="12293" width="10.140625" style="270" bestFit="1" customWidth="1"/>
    <col min="12294" max="12294" width="9" style="270" customWidth="1"/>
    <col min="12295" max="12295" width="11.28515625" style="270" customWidth="1"/>
    <col min="12296" max="12544" width="9.140625" style="270"/>
    <col min="12545" max="12545" width="5.28515625" style="270" customWidth="1"/>
    <col min="12546" max="12546" width="47.140625" style="270" customWidth="1"/>
    <col min="12547" max="12547" width="8" style="270" customWidth="1"/>
    <col min="12548" max="12548" width="8.42578125" style="270" customWidth="1"/>
    <col min="12549" max="12549" width="10.140625" style="270" bestFit="1" customWidth="1"/>
    <col min="12550" max="12550" width="9" style="270" customWidth="1"/>
    <col min="12551" max="12551" width="11.28515625" style="270" customWidth="1"/>
    <col min="12552" max="12800" width="9.140625" style="270"/>
    <col min="12801" max="12801" width="5.28515625" style="270" customWidth="1"/>
    <col min="12802" max="12802" width="47.140625" style="270" customWidth="1"/>
    <col min="12803" max="12803" width="8" style="270" customWidth="1"/>
    <col min="12804" max="12804" width="8.42578125" style="270" customWidth="1"/>
    <col min="12805" max="12805" width="10.140625" style="270" bestFit="1" customWidth="1"/>
    <col min="12806" max="12806" width="9" style="270" customWidth="1"/>
    <col min="12807" max="12807" width="11.28515625" style="270" customWidth="1"/>
    <col min="12808" max="13056" width="9.140625" style="270"/>
    <col min="13057" max="13057" width="5.28515625" style="270" customWidth="1"/>
    <col min="13058" max="13058" width="47.140625" style="270" customWidth="1"/>
    <col min="13059" max="13059" width="8" style="270" customWidth="1"/>
    <col min="13060" max="13060" width="8.42578125" style="270" customWidth="1"/>
    <col min="13061" max="13061" width="10.140625" style="270" bestFit="1" customWidth="1"/>
    <col min="13062" max="13062" width="9" style="270" customWidth="1"/>
    <col min="13063" max="13063" width="11.28515625" style="270" customWidth="1"/>
    <col min="13064" max="13312" width="9.140625" style="270"/>
    <col min="13313" max="13313" width="5.28515625" style="270" customWidth="1"/>
    <col min="13314" max="13314" width="47.140625" style="270" customWidth="1"/>
    <col min="13315" max="13315" width="8" style="270" customWidth="1"/>
    <col min="13316" max="13316" width="8.42578125" style="270" customWidth="1"/>
    <col min="13317" max="13317" width="10.140625" style="270" bestFit="1" customWidth="1"/>
    <col min="13318" max="13318" width="9" style="270" customWidth="1"/>
    <col min="13319" max="13319" width="11.28515625" style="270" customWidth="1"/>
    <col min="13320" max="13568" width="9.140625" style="270"/>
    <col min="13569" max="13569" width="5.28515625" style="270" customWidth="1"/>
    <col min="13570" max="13570" width="47.140625" style="270" customWidth="1"/>
    <col min="13571" max="13571" width="8" style="270" customWidth="1"/>
    <col min="13572" max="13572" width="8.42578125" style="270" customWidth="1"/>
    <col min="13573" max="13573" width="10.140625" style="270" bestFit="1" customWidth="1"/>
    <col min="13574" max="13574" width="9" style="270" customWidth="1"/>
    <col min="13575" max="13575" width="11.28515625" style="270" customWidth="1"/>
    <col min="13576" max="13824" width="9.140625" style="270"/>
    <col min="13825" max="13825" width="5.28515625" style="270" customWidth="1"/>
    <col min="13826" max="13826" width="47.140625" style="270" customWidth="1"/>
    <col min="13827" max="13827" width="8" style="270" customWidth="1"/>
    <col min="13828" max="13828" width="8.42578125" style="270" customWidth="1"/>
    <col min="13829" max="13829" width="10.140625" style="270" bestFit="1" customWidth="1"/>
    <col min="13830" max="13830" width="9" style="270" customWidth="1"/>
    <col min="13831" max="13831" width="11.28515625" style="270" customWidth="1"/>
    <col min="13832" max="14080" width="9.140625" style="270"/>
    <col min="14081" max="14081" width="5.28515625" style="270" customWidth="1"/>
    <col min="14082" max="14082" width="47.140625" style="270" customWidth="1"/>
    <col min="14083" max="14083" width="8" style="270" customWidth="1"/>
    <col min="14084" max="14084" width="8.42578125" style="270" customWidth="1"/>
    <col min="14085" max="14085" width="10.140625" style="270" bestFit="1" customWidth="1"/>
    <col min="14086" max="14086" width="9" style="270" customWidth="1"/>
    <col min="14087" max="14087" width="11.28515625" style="270" customWidth="1"/>
    <col min="14088" max="14336" width="9.140625" style="270"/>
    <col min="14337" max="14337" width="5.28515625" style="270" customWidth="1"/>
    <col min="14338" max="14338" width="47.140625" style="270" customWidth="1"/>
    <col min="14339" max="14339" width="8" style="270" customWidth="1"/>
    <col min="14340" max="14340" width="8.42578125" style="270" customWidth="1"/>
    <col min="14341" max="14341" width="10.140625" style="270" bestFit="1" customWidth="1"/>
    <col min="14342" max="14342" width="9" style="270" customWidth="1"/>
    <col min="14343" max="14343" width="11.28515625" style="270" customWidth="1"/>
    <col min="14344" max="14592" width="9.140625" style="270"/>
    <col min="14593" max="14593" width="5.28515625" style="270" customWidth="1"/>
    <col min="14594" max="14594" width="47.140625" style="270" customWidth="1"/>
    <col min="14595" max="14595" width="8" style="270" customWidth="1"/>
    <col min="14596" max="14596" width="8.42578125" style="270" customWidth="1"/>
    <col min="14597" max="14597" width="10.140625" style="270" bestFit="1" customWidth="1"/>
    <col min="14598" max="14598" width="9" style="270" customWidth="1"/>
    <col min="14599" max="14599" width="11.28515625" style="270" customWidth="1"/>
    <col min="14600" max="14848" width="9.140625" style="270"/>
    <col min="14849" max="14849" width="5.28515625" style="270" customWidth="1"/>
    <col min="14850" max="14850" width="47.140625" style="270" customWidth="1"/>
    <col min="14851" max="14851" width="8" style="270" customWidth="1"/>
    <col min="14852" max="14852" width="8.42578125" style="270" customWidth="1"/>
    <col min="14853" max="14853" width="10.140625" style="270" bestFit="1" customWidth="1"/>
    <col min="14854" max="14854" width="9" style="270" customWidth="1"/>
    <col min="14855" max="14855" width="11.28515625" style="270" customWidth="1"/>
    <col min="14856" max="15104" width="9.140625" style="270"/>
    <col min="15105" max="15105" width="5.28515625" style="270" customWidth="1"/>
    <col min="15106" max="15106" width="47.140625" style="270" customWidth="1"/>
    <col min="15107" max="15107" width="8" style="270" customWidth="1"/>
    <col min="15108" max="15108" width="8.42578125" style="270" customWidth="1"/>
    <col min="15109" max="15109" width="10.140625" style="270" bestFit="1" customWidth="1"/>
    <col min="15110" max="15110" width="9" style="270" customWidth="1"/>
    <col min="15111" max="15111" width="11.28515625" style="270" customWidth="1"/>
    <col min="15112" max="15360" width="9.140625" style="270"/>
    <col min="15361" max="15361" width="5.28515625" style="270" customWidth="1"/>
    <col min="15362" max="15362" width="47.140625" style="270" customWidth="1"/>
    <col min="15363" max="15363" width="8" style="270" customWidth="1"/>
    <col min="15364" max="15364" width="8.42578125" style="270" customWidth="1"/>
    <col min="15365" max="15365" width="10.140625" style="270" bestFit="1" customWidth="1"/>
    <col min="15366" max="15366" width="9" style="270" customWidth="1"/>
    <col min="15367" max="15367" width="11.28515625" style="270" customWidth="1"/>
    <col min="15368" max="15616" width="9.140625" style="270"/>
    <col min="15617" max="15617" width="5.28515625" style="270" customWidth="1"/>
    <col min="15618" max="15618" width="47.140625" style="270" customWidth="1"/>
    <col min="15619" max="15619" width="8" style="270" customWidth="1"/>
    <col min="15620" max="15620" width="8.42578125" style="270" customWidth="1"/>
    <col min="15621" max="15621" width="10.140625" style="270" bestFit="1" customWidth="1"/>
    <col min="15622" max="15622" width="9" style="270" customWidth="1"/>
    <col min="15623" max="15623" width="11.28515625" style="270" customWidth="1"/>
    <col min="15624" max="15872" width="9.140625" style="270"/>
    <col min="15873" max="15873" width="5.28515625" style="270" customWidth="1"/>
    <col min="15874" max="15874" width="47.140625" style="270" customWidth="1"/>
    <col min="15875" max="15875" width="8" style="270" customWidth="1"/>
    <col min="15876" max="15876" width="8.42578125" style="270" customWidth="1"/>
    <col min="15877" max="15877" width="10.140625" style="270" bestFit="1" customWidth="1"/>
    <col min="15878" max="15878" width="9" style="270" customWidth="1"/>
    <col min="15879" max="15879" width="11.28515625" style="270" customWidth="1"/>
    <col min="15880" max="16128" width="9.140625" style="270"/>
    <col min="16129" max="16129" width="5.28515625" style="270" customWidth="1"/>
    <col min="16130" max="16130" width="47.140625" style="270" customWidth="1"/>
    <col min="16131" max="16131" width="8" style="270" customWidth="1"/>
    <col min="16132" max="16132" width="8.42578125" style="270" customWidth="1"/>
    <col min="16133" max="16133" width="10.140625" style="270" bestFit="1" customWidth="1"/>
    <col min="16134" max="16134" width="9" style="270" customWidth="1"/>
    <col min="16135" max="16135" width="11.28515625" style="270" customWidth="1"/>
    <col min="16136" max="16384" width="9.140625" style="270"/>
  </cols>
  <sheetData>
    <row r="1" spans="1:6" s="264" customFormat="1" ht="33">
      <c r="A1" s="258" t="s">
        <v>378</v>
      </c>
      <c r="B1" s="259" t="s">
        <v>379</v>
      </c>
      <c r="C1" s="260" t="s">
        <v>380</v>
      </c>
      <c r="D1" s="261"/>
      <c r="E1" s="262" t="s">
        <v>381</v>
      </c>
      <c r="F1" s="263" t="s">
        <v>382</v>
      </c>
    </row>
    <row r="3" spans="1:6">
      <c r="B3" s="239" t="s">
        <v>383</v>
      </c>
    </row>
    <row r="5" spans="1:6" ht="66">
      <c r="B5" s="257" t="s">
        <v>384</v>
      </c>
    </row>
    <row r="6" spans="1:6">
      <c r="B6" s="239" t="s">
        <v>385</v>
      </c>
    </row>
    <row r="8" spans="1:6" ht="132">
      <c r="A8" s="265" t="s">
        <v>386</v>
      </c>
      <c r="B8" s="239" t="s">
        <v>387</v>
      </c>
    </row>
    <row r="9" spans="1:6">
      <c r="F9" s="271"/>
    </row>
    <row r="10" spans="1:6" ht="82.5">
      <c r="A10" s="265" t="s">
        <v>388</v>
      </c>
      <c r="B10" s="239" t="s">
        <v>389</v>
      </c>
    </row>
    <row r="11" spans="1:6">
      <c r="B11" s="239" t="s">
        <v>390</v>
      </c>
      <c r="C11" s="266" t="s">
        <v>391</v>
      </c>
      <c r="D11" s="267">
        <v>1</v>
      </c>
      <c r="F11" s="271">
        <f>D11*E11</f>
        <v>0</v>
      </c>
    </row>
    <row r="12" spans="1:6">
      <c r="F12" s="271"/>
    </row>
    <row r="13" spans="1:6">
      <c r="A13" s="265" t="s">
        <v>392</v>
      </c>
      <c r="B13" s="239" t="s">
        <v>393</v>
      </c>
      <c r="F13" s="271"/>
    </row>
    <row r="14" spans="1:6" s="273" customFormat="1" ht="49.5">
      <c r="A14" s="265"/>
      <c r="B14" s="239" t="s">
        <v>394</v>
      </c>
      <c r="C14" s="266"/>
      <c r="D14" s="267"/>
      <c r="E14" s="268"/>
      <c r="F14" s="272"/>
    </row>
    <row r="15" spans="1:6" s="273" customFormat="1" ht="33">
      <c r="A15" s="265"/>
      <c r="B15" s="239" t="s">
        <v>395</v>
      </c>
      <c r="C15" s="266"/>
      <c r="D15" s="267"/>
      <c r="E15" s="268"/>
      <c r="F15" s="272"/>
    </row>
    <row r="16" spans="1:6" s="273" customFormat="1">
      <c r="A16" s="274"/>
      <c r="B16" s="239" t="s">
        <v>396</v>
      </c>
      <c r="C16" s="266"/>
      <c r="D16" s="267"/>
      <c r="E16" s="268"/>
      <c r="F16" s="272"/>
    </row>
    <row r="17" spans="1:6" s="273" customFormat="1">
      <c r="A17" s="265"/>
      <c r="B17" s="239" t="s">
        <v>397</v>
      </c>
      <c r="C17" s="266"/>
      <c r="D17" s="267"/>
      <c r="E17" s="268"/>
      <c r="F17" s="272"/>
    </row>
    <row r="18" spans="1:6" s="273" customFormat="1" ht="49.5">
      <c r="A18" s="265"/>
      <c r="B18" s="275" t="s">
        <v>398</v>
      </c>
      <c r="C18" s="266"/>
      <c r="D18" s="267"/>
      <c r="E18" s="268"/>
      <c r="F18" s="272"/>
    </row>
    <row r="19" spans="1:6" s="277" customFormat="1">
      <c r="A19" s="265"/>
      <c r="B19" s="239" t="s">
        <v>399</v>
      </c>
      <c r="C19" s="266"/>
      <c r="D19" s="267"/>
      <c r="E19" s="268"/>
      <c r="F19" s="276"/>
    </row>
    <row r="20" spans="1:6" s="277" customFormat="1">
      <c r="A20" s="265"/>
      <c r="B20" s="239" t="s">
        <v>400</v>
      </c>
      <c r="C20" s="266" t="s">
        <v>156</v>
      </c>
      <c r="D20" s="267">
        <v>1</v>
      </c>
      <c r="E20" s="268"/>
      <c r="F20" s="271">
        <f>D20*E20</f>
        <v>0</v>
      </c>
    </row>
    <row r="21" spans="1:6" s="277" customFormat="1">
      <c r="A21" s="265"/>
      <c r="B21" s="239" t="s">
        <v>401</v>
      </c>
      <c r="C21" s="266" t="s">
        <v>156</v>
      </c>
      <c r="D21" s="267">
        <v>1</v>
      </c>
      <c r="E21" s="268"/>
      <c r="F21" s="271">
        <f>D21*E21</f>
        <v>0</v>
      </c>
    </row>
    <row r="22" spans="1:6">
      <c r="F22" s="271"/>
    </row>
    <row r="23" spans="1:6" s="279" customFormat="1">
      <c r="A23" s="265"/>
      <c r="B23" s="266"/>
      <c r="C23" s="277"/>
      <c r="D23" s="267"/>
      <c r="E23" s="278"/>
      <c r="F23" s="271"/>
    </row>
    <row r="24" spans="1:6" s="273" customFormat="1">
      <c r="A24" s="265" t="s">
        <v>402</v>
      </c>
      <c r="B24" s="239" t="s">
        <v>403</v>
      </c>
      <c r="C24" s="266"/>
      <c r="D24" s="267"/>
      <c r="E24" s="268"/>
      <c r="F24" s="272"/>
    </row>
    <row r="25" spans="1:6" s="273" customFormat="1" ht="49.5">
      <c r="A25" s="265"/>
      <c r="B25" s="239" t="s">
        <v>404</v>
      </c>
      <c r="C25" s="266"/>
      <c r="D25" s="267"/>
      <c r="E25" s="268"/>
      <c r="F25" s="272"/>
    </row>
    <row r="26" spans="1:6" s="273" customFormat="1">
      <c r="A26" s="274"/>
      <c r="B26" s="239" t="s">
        <v>396</v>
      </c>
      <c r="C26" s="266"/>
      <c r="D26" s="267"/>
      <c r="E26" s="268"/>
      <c r="F26" s="272"/>
    </row>
    <row r="27" spans="1:6" s="273" customFormat="1">
      <c r="A27" s="265"/>
      <c r="B27" s="239" t="s">
        <v>397</v>
      </c>
      <c r="C27" s="266"/>
      <c r="D27" s="267"/>
      <c r="E27" s="268"/>
      <c r="F27" s="272"/>
    </row>
    <row r="28" spans="1:6" s="273" customFormat="1" ht="66">
      <c r="A28" s="265"/>
      <c r="B28" s="275" t="s">
        <v>405</v>
      </c>
      <c r="C28" s="266"/>
      <c r="D28" s="267"/>
      <c r="E28" s="268"/>
      <c r="F28" s="272"/>
    </row>
    <row r="29" spans="1:6" s="277" customFormat="1">
      <c r="A29" s="265"/>
      <c r="B29" s="239" t="s">
        <v>399</v>
      </c>
      <c r="C29" s="266"/>
      <c r="D29" s="267"/>
      <c r="E29" s="268"/>
      <c r="F29" s="276"/>
    </row>
    <row r="30" spans="1:6" s="279" customFormat="1">
      <c r="A30" s="265"/>
      <c r="B30" s="266" t="s">
        <v>406</v>
      </c>
      <c r="C30" s="277" t="s">
        <v>78</v>
      </c>
      <c r="D30" s="267">
        <v>2</v>
      </c>
      <c r="E30" s="278"/>
      <c r="F30" s="271">
        <f>D30*E30</f>
        <v>0</v>
      </c>
    </row>
    <row r="31" spans="1:6" s="279" customFormat="1">
      <c r="A31" s="265"/>
      <c r="B31" s="266"/>
      <c r="C31" s="277"/>
      <c r="D31" s="267"/>
      <c r="E31" s="278"/>
      <c r="F31" s="271"/>
    </row>
    <row r="32" spans="1:6" s="277" customFormat="1" ht="33">
      <c r="A32" s="280" t="s">
        <v>407</v>
      </c>
      <c r="B32" s="270" t="s">
        <v>408</v>
      </c>
      <c r="D32" s="281"/>
      <c r="E32" s="282"/>
      <c r="F32" s="283"/>
    </row>
    <row r="33" spans="1:6" s="277" customFormat="1">
      <c r="A33" s="280"/>
      <c r="B33" s="270" t="s">
        <v>409</v>
      </c>
      <c r="D33" s="281"/>
      <c r="E33" s="282"/>
      <c r="F33" s="283"/>
    </row>
    <row r="34" spans="1:6" s="277" customFormat="1" ht="33">
      <c r="A34" s="280"/>
      <c r="B34" s="270" t="s">
        <v>410</v>
      </c>
      <c r="D34" s="281"/>
      <c r="E34" s="282"/>
      <c r="F34" s="283"/>
    </row>
    <row r="35" spans="1:6" s="277" customFormat="1" ht="66">
      <c r="A35" s="280"/>
      <c r="B35" s="284" t="s">
        <v>405</v>
      </c>
      <c r="D35" s="281"/>
      <c r="E35" s="282"/>
      <c r="F35" s="283"/>
    </row>
    <row r="36" spans="1:6" s="277" customFormat="1">
      <c r="A36" s="280"/>
      <c r="B36" s="270" t="s">
        <v>411</v>
      </c>
      <c r="C36" s="277" t="s">
        <v>179</v>
      </c>
      <c r="D36" s="281">
        <v>25.6</v>
      </c>
      <c r="E36" s="282"/>
      <c r="F36" s="271">
        <f>D36*E36</f>
        <v>0</v>
      </c>
    </row>
    <row r="37" spans="1:6" s="277" customFormat="1">
      <c r="A37" s="280"/>
      <c r="B37" s="270"/>
      <c r="D37" s="281"/>
      <c r="E37" s="282"/>
      <c r="F37" s="271"/>
    </row>
    <row r="38" spans="1:6" s="277" customFormat="1" ht="33">
      <c r="A38" s="280" t="s">
        <v>412</v>
      </c>
      <c r="B38" s="270" t="s">
        <v>413</v>
      </c>
      <c r="D38" s="281"/>
      <c r="E38" s="282"/>
      <c r="F38" s="283"/>
    </row>
    <row r="39" spans="1:6" s="277" customFormat="1">
      <c r="A39" s="280"/>
      <c r="B39" s="270" t="s">
        <v>409</v>
      </c>
      <c r="D39" s="281"/>
      <c r="E39" s="282"/>
      <c r="F39" s="283"/>
    </row>
    <row r="40" spans="1:6" s="277" customFormat="1" ht="33">
      <c r="A40" s="280"/>
      <c r="B40" s="270" t="s">
        <v>414</v>
      </c>
      <c r="D40" s="281"/>
      <c r="E40" s="282"/>
      <c r="F40" s="283"/>
    </row>
    <row r="41" spans="1:6" s="277" customFormat="1">
      <c r="A41" s="280"/>
      <c r="B41" s="270" t="s">
        <v>415</v>
      </c>
      <c r="D41" s="281"/>
      <c r="E41" s="282"/>
      <c r="F41" s="283"/>
    </row>
    <row r="42" spans="1:6" s="277" customFormat="1" ht="82.5">
      <c r="A42" s="280"/>
      <c r="B42" s="284" t="s">
        <v>416</v>
      </c>
      <c r="E42" s="285"/>
    </row>
    <row r="43" spans="1:6" s="277" customFormat="1">
      <c r="A43" s="280"/>
      <c r="B43" s="284" t="s">
        <v>417</v>
      </c>
      <c r="D43" s="281"/>
      <c r="E43" s="282"/>
      <c r="F43" s="271"/>
    </row>
    <row r="44" spans="1:6" s="277" customFormat="1">
      <c r="B44" s="270" t="s">
        <v>418</v>
      </c>
      <c r="C44" s="277" t="s">
        <v>179</v>
      </c>
      <c r="D44" s="281">
        <v>420</v>
      </c>
      <c r="E44" s="282"/>
      <c r="F44" s="271">
        <f>D44*E44</f>
        <v>0</v>
      </c>
    </row>
    <row r="45" spans="1:6" s="277" customFormat="1">
      <c r="B45" s="270"/>
      <c r="D45" s="281"/>
      <c r="E45" s="282"/>
      <c r="F45" s="283"/>
    </row>
    <row r="46" spans="1:6" s="277" customFormat="1" ht="33">
      <c r="A46" s="265" t="s">
        <v>419</v>
      </c>
      <c r="B46" s="239" t="s">
        <v>420</v>
      </c>
      <c r="D46" s="281"/>
      <c r="E46" s="282"/>
      <c r="F46" s="283"/>
    </row>
    <row r="47" spans="1:6">
      <c r="B47" s="286" t="s">
        <v>421</v>
      </c>
      <c r="C47" s="287"/>
    </row>
    <row r="48" spans="1:6" ht="33">
      <c r="B48" s="257" t="s">
        <v>422</v>
      </c>
      <c r="C48" s="287"/>
    </row>
    <row r="49" spans="1:6">
      <c r="B49" s="257" t="s">
        <v>423</v>
      </c>
      <c r="C49" s="287"/>
    </row>
    <row r="50" spans="1:6" ht="66">
      <c r="B50" s="288" t="s">
        <v>405</v>
      </c>
      <c r="C50" s="287"/>
    </row>
    <row r="51" spans="1:6" s="277" customFormat="1">
      <c r="A51" s="265"/>
      <c r="B51" s="239" t="s">
        <v>424</v>
      </c>
      <c r="C51" s="266" t="s">
        <v>179</v>
      </c>
      <c r="D51" s="267">
        <v>20</v>
      </c>
      <c r="E51" s="282"/>
      <c r="F51" s="271">
        <f>D51*E51</f>
        <v>0</v>
      </c>
    </row>
    <row r="52" spans="1:6" s="277" customFormat="1">
      <c r="A52" s="265"/>
      <c r="B52" s="239"/>
      <c r="C52" s="266"/>
      <c r="D52" s="267"/>
      <c r="E52" s="282"/>
      <c r="F52" s="271"/>
    </row>
    <row r="53" spans="1:6" s="277" customFormat="1" ht="33">
      <c r="A53" s="280" t="s">
        <v>425</v>
      </c>
      <c r="B53" s="289" t="s">
        <v>426</v>
      </c>
      <c r="D53" s="281"/>
      <c r="E53" s="282"/>
      <c r="F53" s="283"/>
    </row>
    <row r="54" spans="1:6">
      <c r="A54" s="280"/>
      <c r="B54" s="290" t="s">
        <v>427</v>
      </c>
      <c r="C54" s="289"/>
      <c r="D54" s="281"/>
      <c r="E54" s="282"/>
      <c r="F54" s="291"/>
    </row>
    <row r="55" spans="1:6">
      <c r="A55" s="280"/>
      <c r="B55" s="290" t="s">
        <v>428</v>
      </c>
      <c r="C55" s="289"/>
      <c r="D55" s="281"/>
      <c r="E55" s="282"/>
      <c r="F55" s="291"/>
    </row>
    <row r="56" spans="1:6">
      <c r="A56" s="280"/>
      <c r="B56" s="290" t="s">
        <v>429</v>
      </c>
      <c r="C56" s="289"/>
      <c r="D56" s="281"/>
      <c r="E56" s="282"/>
      <c r="F56" s="291"/>
    </row>
    <row r="57" spans="1:6">
      <c r="A57" s="280"/>
      <c r="B57" s="290" t="s">
        <v>430</v>
      </c>
      <c r="C57" s="289"/>
      <c r="D57" s="281"/>
      <c r="E57" s="282"/>
      <c r="F57" s="291"/>
    </row>
    <row r="58" spans="1:6">
      <c r="A58" s="280"/>
      <c r="B58" s="290" t="s">
        <v>421</v>
      </c>
      <c r="C58" s="289"/>
      <c r="D58" s="281"/>
      <c r="E58" s="282"/>
      <c r="F58" s="291"/>
    </row>
    <row r="59" spans="1:6">
      <c r="A59" s="280"/>
      <c r="B59" s="290" t="s">
        <v>397</v>
      </c>
      <c r="C59" s="289"/>
      <c r="D59" s="281"/>
      <c r="E59" s="282"/>
      <c r="F59" s="291"/>
    </row>
    <row r="60" spans="1:6" ht="33">
      <c r="A60" s="280"/>
      <c r="B60" s="289" t="s">
        <v>431</v>
      </c>
      <c r="C60" s="289"/>
      <c r="D60" s="281"/>
      <c r="E60" s="282"/>
      <c r="F60" s="291"/>
    </row>
    <row r="61" spans="1:6" ht="66">
      <c r="A61" s="280"/>
      <c r="B61" s="292" t="s">
        <v>432</v>
      </c>
      <c r="C61" s="289"/>
      <c r="D61" s="281"/>
      <c r="E61" s="282"/>
      <c r="F61" s="291"/>
    </row>
    <row r="62" spans="1:6">
      <c r="A62" s="280"/>
      <c r="B62" s="289" t="s">
        <v>433</v>
      </c>
      <c r="C62" s="289" t="s">
        <v>78</v>
      </c>
      <c r="D62" s="281">
        <v>2</v>
      </c>
      <c r="E62" s="282"/>
      <c r="F62" s="293">
        <f>D62*E62</f>
        <v>0</v>
      </c>
    </row>
    <row r="63" spans="1:6" s="277" customFormat="1">
      <c r="A63" s="265"/>
      <c r="B63" s="239"/>
      <c r="D63" s="281"/>
      <c r="E63" s="282"/>
      <c r="F63" s="271"/>
    </row>
    <row r="64" spans="1:6" s="277" customFormat="1" ht="33">
      <c r="A64" s="265" t="s">
        <v>434</v>
      </c>
      <c r="B64" s="239" t="s">
        <v>435</v>
      </c>
      <c r="C64" s="266"/>
      <c r="D64" s="267"/>
      <c r="E64" s="268"/>
      <c r="F64" s="276"/>
    </row>
    <row r="65" spans="1:6" s="277" customFormat="1">
      <c r="A65" s="265"/>
      <c r="B65" s="239" t="s">
        <v>409</v>
      </c>
      <c r="C65" s="266"/>
      <c r="D65" s="267"/>
      <c r="E65" s="268"/>
      <c r="F65" s="276"/>
    </row>
    <row r="66" spans="1:6" s="277" customFormat="1">
      <c r="A66" s="265"/>
      <c r="B66" s="239" t="s">
        <v>436</v>
      </c>
      <c r="C66" s="266"/>
      <c r="D66" s="267"/>
      <c r="E66" s="268"/>
      <c r="F66" s="276"/>
    </row>
    <row r="67" spans="1:6" ht="33">
      <c r="B67" s="239" t="s">
        <v>437</v>
      </c>
    </row>
    <row r="68" spans="1:6">
      <c r="C68" s="266" t="s">
        <v>78</v>
      </c>
      <c r="D68" s="267">
        <v>1</v>
      </c>
      <c r="E68" s="282"/>
      <c r="F68" s="271">
        <f>D68*E68</f>
        <v>0</v>
      </c>
    </row>
    <row r="69" spans="1:6">
      <c r="E69" s="282"/>
      <c r="F69" s="271"/>
    </row>
    <row r="70" spans="1:6" ht="33">
      <c r="A70" s="265" t="s">
        <v>438</v>
      </c>
      <c r="B70" s="239" t="s">
        <v>439</v>
      </c>
      <c r="E70" s="282"/>
      <c r="F70" s="271"/>
    </row>
    <row r="71" spans="1:6">
      <c r="B71" s="239" t="s">
        <v>440</v>
      </c>
      <c r="C71" s="266" t="s">
        <v>179</v>
      </c>
      <c r="D71" s="267">
        <v>165</v>
      </c>
      <c r="E71" s="282"/>
      <c r="F71" s="271">
        <f>D71*E71</f>
        <v>0</v>
      </c>
    </row>
    <row r="72" spans="1:6">
      <c r="E72" s="282"/>
      <c r="F72" s="271"/>
    </row>
    <row r="73" spans="1:6">
      <c r="E73" s="282"/>
      <c r="F73" s="271"/>
    </row>
    <row r="75" spans="1:6">
      <c r="A75" s="294"/>
      <c r="B75" s="295" t="s">
        <v>441</v>
      </c>
      <c r="C75" s="296"/>
      <c r="D75" s="297"/>
      <c r="E75" s="298"/>
      <c r="F75" s="299">
        <f>SUM(F10:F74)</f>
        <v>0</v>
      </c>
    </row>
    <row r="78" spans="1:6" s="277" customFormat="1">
      <c r="A78" s="265"/>
      <c r="B78" s="257"/>
      <c r="C78" s="266"/>
      <c r="D78" s="267"/>
      <c r="E78" s="268"/>
      <c r="F78" s="276"/>
    </row>
    <row r="79" spans="1:6" s="277" customFormat="1">
      <c r="A79" s="265"/>
      <c r="B79" s="239"/>
      <c r="C79" s="266"/>
      <c r="D79" s="267"/>
      <c r="E79" s="268"/>
      <c r="F79" s="276"/>
    </row>
    <row r="80" spans="1:6" s="277" customFormat="1">
      <c r="A80" s="265"/>
      <c r="B80" s="239"/>
      <c r="C80" s="266"/>
      <c r="D80" s="267"/>
      <c r="E80" s="268"/>
      <c r="F80" s="276"/>
    </row>
    <row r="81" spans="1:6" s="277" customFormat="1">
      <c r="A81" s="265"/>
      <c r="B81" s="239"/>
      <c r="C81" s="266"/>
      <c r="D81" s="267"/>
      <c r="E81" s="268"/>
      <c r="F81" s="276"/>
    </row>
    <row r="82" spans="1:6" s="277" customFormat="1">
      <c r="A82" s="265"/>
      <c r="B82" s="239"/>
      <c r="C82" s="266"/>
      <c r="D82" s="267"/>
      <c r="E82" s="268"/>
      <c r="F82" s="276"/>
    </row>
    <row r="83" spans="1:6" s="277" customFormat="1">
      <c r="A83" s="265"/>
      <c r="B83" s="239"/>
      <c r="C83" s="266"/>
      <c r="D83" s="267"/>
      <c r="E83" s="268"/>
      <c r="F83" s="276"/>
    </row>
    <row r="84" spans="1:6" s="277" customFormat="1">
      <c r="A84" s="265"/>
      <c r="B84" s="239"/>
      <c r="C84" s="266"/>
      <c r="D84" s="267"/>
      <c r="E84" s="268"/>
      <c r="F84" s="276"/>
    </row>
    <row r="85" spans="1:6" s="277" customFormat="1">
      <c r="A85" s="265"/>
      <c r="B85" s="239"/>
      <c r="C85" s="266"/>
      <c r="D85" s="267"/>
      <c r="E85" s="268"/>
      <c r="F85" s="276"/>
    </row>
    <row r="86" spans="1:6" s="277" customFormat="1">
      <c r="A86" s="265"/>
      <c r="B86" s="239"/>
      <c r="C86" s="266"/>
      <c r="D86" s="267"/>
      <c r="E86" s="268"/>
      <c r="F86" s="276"/>
    </row>
    <row r="87" spans="1:6" s="277" customFormat="1">
      <c r="A87" s="265"/>
      <c r="B87" s="239"/>
      <c r="C87" s="266"/>
      <c r="D87" s="267"/>
      <c r="E87" s="268"/>
      <c r="F87" s="276"/>
    </row>
    <row r="88" spans="1:6" s="277" customFormat="1">
      <c r="A88" s="265"/>
      <c r="B88" s="239"/>
      <c r="C88" s="266"/>
      <c r="D88" s="267"/>
      <c r="E88" s="268"/>
      <c r="F88" s="276"/>
    </row>
    <row r="89" spans="1:6" s="277" customFormat="1">
      <c r="A89" s="265"/>
      <c r="B89" s="300"/>
      <c r="C89" s="266"/>
      <c r="D89" s="267"/>
      <c r="E89" s="268"/>
      <c r="F89" s="276"/>
    </row>
    <row r="90" spans="1:6" s="277" customFormat="1">
      <c r="A90" s="265"/>
      <c r="B90" s="301"/>
      <c r="C90" s="266"/>
      <c r="D90" s="267"/>
      <c r="E90" s="268"/>
      <c r="F90" s="276"/>
    </row>
    <row r="91" spans="1:6" s="277" customFormat="1">
      <c r="A91" s="265"/>
      <c r="B91" s="301"/>
      <c r="C91" s="266"/>
      <c r="D91" s="267"/>
      <c r="E91" s="268"/>
      <c r="F91" s="276"/>
    </row>
  </sheetData>
  <pageMargins left="0.7" right="0.7" top="0.75" bottom="0.75" header="0.3" footer="0.3"/>
  <pageSetup paperSize="9" orientation="portrait" r:id="rId1"/>
  <headerFooter alignWithMargins="0">
    <oddHeader>&amp;LKBD-GE Endoskopije prizemlje&amp;C&amp;8TROŠKOVNIK GO RADOVA
&amp;R&amp;8 st.1/&amp;P
 02.2026.</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31</vt:i4>
      </vt:variant>
      <vt:variant>
        <vt:lpstr>Imenovani rasponi</vt:lpstr>
      </vt:variant>
      <vt:variant>
        <vt:i4>24</vt:i4>
      </vt:variant>
    </vt:vector>
  </HeadingPairs>
  <TitlesOfParts>
    <vt:vector size="55" baseType="lpstr">
      <vt:lpstr>NASLOVNA STRANICA</vt:lpstr>
      <vt:lpstr>VRV SUSTAV</vt:lpstr>
      <vt:lpstr>KANALSKI RAZVODI</vt:lpstr>
      <vt:lpstr>B. ZAJEDNIČKE STAVKE</vt:lpstr>
      <vt:lpstr>REKAPITULACIJA</vt:lpstr>
      <vt:lpstr>NASLOVNICA</vt:lpstr>
      <vt:lpstr>SADRZAJ</vt:lpstr>
      <vt:lpstr>OPCI UVJETI</vt:lpstr>
      <vt:lpstr>RUŠENJA</vt:lpstr>
      <vt:lpstr>DOBAVE</vt:lpstr>
      <vt:lpstr>PODOPOL</vt:lpstr>
      <vt:lpstr>GK ZID+STROP</vt:lpstr>
      <vt:lpstr>SOBOSLIKARI</vt:lpstr>
      <vt:lpstr>STAVKE</vt:lpstr>
      <vt:lpstr>VODOVOD I KANALIZACIJA</vt:lpstr>
      <vt:lpstr>ELEKTRO_RADOVI</vt:lpstr>
      <vt:lpstr>REKAP.GO</vt:lpstr>
      <vt:lpstr>NASLOVNICA (2)</vt:lpstr>
      <vt:lpstr>SADRZAJ (2)</vt:lpstr>
      <vt:lpstr>OPCI UVJETI (2)</vt:lpstr>
      <vt:lpstr>RUŠENJA (2)</vt:lpstr>
      <vt:lpstr>DOBAVE (2)</vt:lpstr>
      <vt:lpstr>PODOPOL (2)</vt:lpstr>
      <vt:lpstr>GK ZID+STROP (2)</vt:lpstr>
      <vt:lpstr>SOBOSLIKARI (2)</vt:lpstr>
      <vt:lpstr>STAVKE (2)</vt:lpstr>
      <vt:lpstr>ELEKTRO RADOVI</vt:lpstr>
      <vt:lpstr>VATRODOJAVA</vt:lpstr>
      <vt:lpstr>REKAP.GO (2)</vt:lpstr>
      <vt:lpstr>REKAPITULACIJA </vt:lpstr>
      <vt:lpstr>List1</vt:lpstr>
      <vt:lpstr>'B. ZAJEDNIČKE STAVKE'!Ispis_naslova</vt:lpstr>
      <vt:lpstr>'KANALSKI RAZVODI'!Ispis_naslova</vt:lpstr>
      <vt:lpstr>'VRV SUSTAV'!Ispis_naslova</vt:lpstr>
      <vt:lpstr>'B. ZAJEDNIČKE STAVKE'!Podrucje_ispisa</vt:lpstr>
      <vt:lpstr>DOBAVE!Podrucje_ispisa</vt:lpstr>
      <vt:lpstr>'DOBAVE (2)'!Podrucje_ispisa</vt:lpstr>
      <vt:lpstr>'KANALSKI RAZVODI'!Podrucje_ispisa</vt:lpstr>
      <vt:lpstr>'NASLOVNA STRANICA'!Podrucje_ispisa</vt:lpstr>
      <vt:lpstr>'OPCI UVJETI'!Podrucje_ispisa</vt:lpstr>
      <vt:lpstr>'OPCI UVJETI (2)'!Podrucje_ispisa</vt:lpstr>
      <vt:lpstr>PODOPOL!Podrucje_ispisa</vt:lpstr>
      <vt:lpstr>'PODOPOL (2)'!Podrucje_ispisa</vt:lpstr>
      <vt:lpstr>REKAP.GO!Podrucje_ispisa</vt:lpstr>
      <vt:lpstr>'REKAP.GO (2)'!Podrucje_ispisa</vt:lpstr>
      <vt:lpstr>REKAPITULACIJA!Podrucje_ispisa</vt:lpstr>
      <vt:lpstr>'REKAPITULACIJA '!Podrucje_ispisa</vt:lpstr>
      <vt:lpstr>RUŠENJA!Podrucje_ispisa</vt:lpstr>
      <vt:lpstr>'RUŠENJA (2)'!Podrucje_ispisa</vt:lpstr>
      <vt:lpstr>SADRZAJ!Podrucje_ispisa</vt:lpstr>
      <vt:lpstr>'SADRZAJ (2)'!Podrucje_ispisa</vt:lpstr>
      <vt:lpstr>SOBOSLIKARI!Podrucje_ispisa</vt:lpstr>
      <vt:lpstr>'SOBOSLIKARI (2)'!Podrucje_ispisa</vt:lpstr>
      <vt:lpstr>'VODOVOD I KANALIZACIJA'!Podrucje_ispisa</vt:lpstr>
      <vt:lpstr>'VRV SUSTAV'!Podrucje_ispisa</vt:lpstr>
    </vt:vector>
  </TitlesOfParts>
  <Company>Dubrava University Hospital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Josip Arambasic</dc:creator>
  <cp:lastModifiedBy>Mario Marković</cp:lastModifiedBy>
  <dcterms:created xsi:type="dcterms:W3CDTF">2026-04-02T10:48:45Z</dcterms:created>
  <dcterms:modified xsi:type="dcterms:W3CDTF">2026-04-30T07:48:29Z</dcterms:modified>
</cp:coreProperties>
</file>