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8139DB89-ADF7-4B47-9890-CA7FF2B56E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 (2)" sheetId="2" r:id="rId1"/>
    <sheet name="List1" sheetId="1" r:id="rId2"/>
  </sheets>
  <definedNames>
    <definedName name="_xlnm.Print_Area" localSheetId="1">List1!$A$1:$N$16</definedName>
    <definedName name="_xlnm.Print_Area" localSheetId="0">'List1 (2)'!$A$1:$N$18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3" i="2"/>
  <c r="F12" i="2"/>
  <c r="F11" i="2"/>
  <c r="N12" i="1"/>
  <c r="M12" i="1"/>
  <c r="M13" i="1"/>
  <c r="M14" i="1"/>
  <c r="M11" i="1"/>
  <c r="L12" i="1"/>
  <c r="L13" i="1"/>
  <c r="N13" i="1" s="1"/>
  <c r="L14" i="1"/>
  <c r="N14" i="1" s="1"/>
  <c r="L11" i="1"/>
  <c r="N11" i="1" s="1"/>
  <c r="F11" i="1"/>
  <c r="F12" i="1"/>
  <c r="F13" i="1"/>
  <c r="F14" i="1"/>
  <c r="N15" i="1" l="1"/>
</calcChain>
</file>

<file path=xl/sharedStrings.xml><?xml version="1.0" encoding="utf-8"?>
<sst xmlns="http://schemas.openxmlformats.org/spreadsheetml/2006/main" count="66" uniqueCount="30">
  <si>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</si>
  <si>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</si>
  <si>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</si>
  <si>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</si>
  <si>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</si>
  <si>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</si>
  <si>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</si>
  <si>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</si>
  <si>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</si>
  <si>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</si>
  <si>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</si>
  <si>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</si>
  <si>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</si>
  <si>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</si>
  <si>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</si>
  <si>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</si>
  <si>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</si>
  <si>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</si>
  <si>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</si>
  <si>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</si>
  <si>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</si>
  <si>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kom</t>
  </si>
  <si>
    <t>Implantat okrugle baze, povrsina glatka prema ISO specifikaciji, 100 % napunjen viskoelasticnim gelom koji se kreće zajedno sa ženinom dojkom, koji  je kemijski povezan sa ovojnicom i cini jedinstvenu strukturu, difuzna barijera plave boje sa svojstvom kontrole postojanosti implantata</t>
  </si>
  <si>
    <t>Implantat okrugle baze, površina glatka prema ISO specifikaciji, 100 % napunjen viskoelasticnim gelom koji se kreće zajedno sa ženinom dojkom, koji  je kemijski povezan sa ovojnicom i cini jedinstvenu strukturu, difuzna barijera plave boje sa svojstvom kontrole postojanosti implantata. Nova konfiguracija ovojnice izrađene od supersilikona i visokoelastičnog gela poboljšava elastičnost implantata i povećava sposobnost prilagodbe implantata.</t>
  </si>
  <si>
    <t xml:space="preserve">UGRADBENI  MATERIJAL ZA PLASTIČNU KIRURGIJU </t>
  </si>
  <si>
    <t>Ekspander za dojku, s integriranim radiofrekventnim   portom kojem se pristupa s pomoću radiofrekventnog čitača. Na stražnjoj strani nalaze se dva fiksacijska patch-a. Rendgenski vidljiva oznaka kao indikator rotacije. Kompatibilan sa magnetskom rezonancijom</t>
  </si>
  <si>
    <t xml:space="preserve"> Probni implantat za potvrdu veličine prilikom rekonstrukciju dojke. Odgovara veličinama i obliku implantata za ugradnju</t>
  </si>
  <si>
    <t xml:space="preserve">
Implantati za hibridnu rekonstrukciju dojke</t>
  </si>
  <si>
    <t>Ukupno brojkama bez PDV-a</t>
  </si>
  <si>
    <t>Ukupno brojkama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</si>
</sst>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10" fillId="0" borderId="0" applyNumberFormat="0" applyFill="0" applyBorder="0" applyAlignment="0" applyProtection="0"/>
    <xf numFmtId="0" fontId="3" fillId="0" borderId="0"/>
  </cellStyleXfs>
  <cellXfs count="48">
    <xf numFmtId="0" fontId="0" fillId="0" borderId="0" xfId="0"/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4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4" applyFont="1" applyBorder="1" applyAlignment="1" applyProtection="1">
      <alignment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4" applyFont="1" applyFill="1" applyBorder="1" applyAlignment="1" applyProtection="1">
      <alignment vertical="center" wrapText="1"/>
    </xf>
    <xf numFmtId="0" fontId="6" fillId="0" borderId="1" xfId="0" applyFont="1" applyBorder="1"/>
    <xf numFmtId="0" fontId="14" fillId="4" borderId="1" xfId="0" applyFont="1" applyFill="1" applyBorder="1" applyAlignment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5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9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Alignment="1" applyProtection="1">
      <alignment horizontal="center" wrapText="1"/>
      <protection locked="0"/>
    </xf>
    <xf numFmtId="164" fontId="5" fillId="0" borderId="0" xfId="0" applyNumberFormat="1" applyFont="1" applyAlignment="1" applyProtection="1">
      <alignment wrapText="1"/>
      <protection locked="0"/>
    </xf>
    <xf numFmtId="164" fontId="7" fillId="0" borderId="0" xfId="0" applyNumberFormat="1" applyFont="1" applyAlignment="1" applyProtection="1">
      <alignment horizontal="center" wrapText="1"/>
      <protection locked="0"/>
    </xf>
    <xf numFmtId="164" fontId="4" fillId="2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/>
    <xf numFmtId="164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 vertical="center" wrapText="1"/>
      <protection locked="0"/>
    </xf>
  </cellXfs>
  <cellStyles count="6">
    <cellStyle name="Explanatory Text" xfId="4" builtinId="53"/>
    <cellStyle name="Normal" xfId="0" builtinId="0"/>
    <cellStyle name="Normal 13" xfId="3" xr:uid="{00000000-0005-0000-0000-000000000000}"/>
    <cellStyle name="Normal 2" xfId="1" xr:uid="{00000000-0005-0000-0000-000001000000}"/>
    <cellStyle name="Normal_Tablica artikala i potreba" xfId="5" xr:uid="{00000000-0005-0000-0000-000003000000}"/>
    <cellStyle name="Normalno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FD17D-FD5C-4DA8-8141-4A6E9AC442AF}">
  <dimension ref="A1:N21"/>
  <sheetViews>
    <sheetView tabSelected="1" view="pageBreakPreview" zoomScale="55" zoomScaleNormal="50" zoomScaleSheetLayoutView="55" workbookViewId="0">
      <selection activeCell="W15" sqref="W15"/>
    </sheetView>
  </sheetViews>
  <sheetFormatPr defaultColWidth="9.140625" defaultRowHeight="21" x14ac:dyDescent="0.35"/>
  <cols>
    <col min="1" max="1" width="10.42578125" style="4" customWidth="1"/>
    <col min="2" max="2" width="76.7109375" style="4" customWidth="1"/>
    <col min="3" max="3" width="12.140625" style="4" customWidth="1"/>
    <col min="4" max="4" width="17.42578125" style="4" customWidth="1"/>
    <col min="5" max="5" width="18.140625" style="4" customWidth="1"/>
    <col min="6" max="6" width="17.7109375" style="4" customWidth="1"/>
    <col min="7" max="7" width="21.42578125" style="4" customWidth="1"/>
    <col min="8" max="8" width="21.7109375" style="4" customWidth="1"/>
    <col min="9" max="9" width="19.85546875" style="43" customWidth="1"/>
    <col min="10" max="11" width="19.85546875" style="44" customWidth="1"/>
    <col min="12" max="14" width="21.7109375" style="44" customWidth="1"/>
    <col min="15" max="16384" width="9.140625" style="4"/>
  </cols>
  <sheetData>
    <row r="1" spans="1:14" x14ac:dyDescent="0.35">
      <c r="A1" s="46" t="s">
        <v>0</v>
      </c>
      <c r="B1" s="46"/>
      <c r="C1" s="2"/>
      <c r="D1" s="3"/>
      <c r="E1" s="3"/>
      <c r="F1" s="3"/>
      <c r="G1" s="3"/>
      <c r="H1" s="3"/>
      <c r="I1" s="34"/>
      <c r="J1" s="35"/>
      <c r="K1" s="35"/>
      <c r="L1" s="35"/>
      <c r="M1" s="35"/>
      <c r="N1" s="35"/>
    </row>
    <row r="2" spans="1:14" x14ac:dyDescent="0.35">
      <c r="A2" s="46" t="s">
        <v>1</v>
      </c>
      <c r="B2" s="46"/>
      <c r="C2" s="2"/>
      <c r="D2" s="3"/>
      <c r="E2" s="3"/>
      <c r="F2" s="3"/>
      <c r="G2" s="3"/>
      <c r="H2" s="3"/>
      <c r="I2" s="34"/>
      <c r="J2" s="35"/>
      <c r="K2" s="35"/>
      <c r="L2" s="35"/>
      <c r="M2" s="35"/>
      <c r="N2" s="35"/>
    </row>
    <row r="3" spans="1:14" x14ac:dyDescent="0.35">
      <c r="A3" s="46" t="s">
        <v>2</v>
      </c>
      <c r="B3" s="46"/>
      <c r="C3" s="2"/>
      <c r="D3" s="3"/>
      <c r="E3" s="3"/>
      <c r="F3" s="3"/>
      <c r="G3" s="3"/>
      <c r="H3" s="3"/>
      <c r="I3" s="34"/>
      <c r="J3" s="35"/>
      <c r="K3" s="35"/>
      <c r="L3" s="35"/>
      <c r="M3" s="35"/>
      <c r="N3" s="35"/>
    </row>
    <row r="4" spans="1:14" x14ac:dyDescent="0.35">
      <c r="A4" s="1"/>
      <c r="B4" s="5"/>
      <c r="C4" s="2"/>
      <c r="D4" s="3"/>
      <c r="E4" s="3"/>
      <c r="F4" s="3"/>
      <c r="G4" s="3"/>
      <c r="H4" s="3"/>
      <c r="I4" s="34"/>
      <c r="J4" s="35"/>
      <c r="K4" s="35"/>
      <c r="L4" s="35"/>
      <c r="M4" s="35"/>
      <c r="N4" s="35"/>
    </row>
    <row r="5" spans="1:14" x14ac:dyDescent="0.35">
      <c r="A5" s="6"/>
      <c r="B5" s="6"/>
      <c r="C5" s="6"/>
      <c r="D5" s="6"/>
      <c r="E5" s="6"/>
      <c r="F5" s="6"/>
      <c r="G5" s="7"/>
      <c r="H5" s="7"/>
      <c r="I5" s="36"/>
      <c r="J5" s="36"/>
      <c r="K5" s="36"/>
      <c r="L5" s="36"/>
      <c r="M5" s="36"/>
      <c r="N5" s="36"/>
    </row>
    <row r="6" spans="1:14" ht="34.5" customHeight="1" x14ac:dyDescent="0.35">
      <c r="A6" s="47" t="s">
        <v>24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x14ac:dyDescent="0.35">
      <c r="A7" s="8"/>
      <c r="B7" s="9"/>
      <c r="C7" s="8"/>
      <c r="D7" s="3"/>
      <c r="E7" s="3"/>
      <c r="F7" s="3"/>
      <c r="G7" s="3"/>
      <c r="H7" s="3"/>
      <c r="I7" s="34"/>
      <c r="J7" s="35"/>
      <c r="K7" s="35"/>
      <c r="L7" s="35"/>
      <c r="M7" s="35"/>
      <c r="N7" s="35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37" t="s">
        <v>11</v>
      </c>
      <c r="J8" s="37" t="s">
        <v>12</v>
      </c>
      <c r="K8" s="37" t="s">
        <v>13</v>
      </c>
      <c r="L8" s="37" t="s">
        <v>14</v>
      </c>
      <c r="M8" s="37" t="s">
        <v>15</v>
      </c>
      <c r="N8" s="37" t="s">
        <v>16</v>
      </c>
    </row>
    <row r="9" spans="1:14" s="13" customFormat="1" ht="31.5" customHeight="1" x14ac:dyDescent="0.35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 t="s">
        <v>17</v>
      </c>
      <c r="G9" s="12">
        <v>7</v>
      </c>
      <c r="H9" s="12">
        <v>8</v>
      </c>
      <c r="I9" s="12">
        <v>9</v>
      </c>
      <c r="J9" s="12">
        <v>10</v>
      </c>
      <c r="K9" s="12">
        <v>11</v>
      </c>
      <c r="L9" s="38" t="s">
        <v>18</v>
      </c>
      <c r="M9" s="38" t="s">
        <v>19</v>
      </c>
      <c r="N9" s="38" t="s">
        <v>20</v>
      </c>
    </row>
    <row r="10" spans="1:14" ht="84.75" customHeight="1" x14ac:dyDescent="0.35">
      <c r="A10" s="21"/>
      <c r="B10" s="22" t="s">
        <v>27</v>
      </c>
      <c r="C10" s="21"/>
      <c r="D10" s="21"/>
      <c r="E10" s="21"/>
      <c r="F10" s="21"/>
      <c r="G10" s="21"/>
      <c r="H10" s="21"/>
      <c r="I10" s="39"/>
      <c r="J10" s="39"/>
      <c r="K10" s="39"/>
      <c r="L10" s="39"/>
      <c r="M10" s="39"/>
      <c r="N10" s="39"/>
    </row>
    <row r="11" spans="1:14" ht="148.5" customHeight="1" x14ac:dyDescent="0.35">
      <c r="A11" s="23">
        <v>1</v>
      </c>
      <c r="B11" s="24" t="s">
        <v>22</v>
      </c>
      <c r="C11" s="23" t="s">
        <v>21</v>
      </c>
      <c r="D11" s="30">
        <v>110</v>
      </c>
      <c r="E11" s="31">
        <v>110</v>
      </c>
      <c r="F11" s="29">
        <f t="shared" ref="F11:F14" si="0">SUM(D11:E11)</f>
        <v>220</v>
      </c>
      <c r="G11" s="11"/>
      <c r="H11" s="11"/>
      <c r="I11" s="40"/>
      <c r="J11" s="40"/>
      <c r="K11" s="33"/>
      <c r="L11" s="40"/>
      <c r="M11" s="40"/>
      <c r="N11" s="40"/>
    </row>
    <row r="12" spans="1:14" ht="85.5" customHeight="1" x14ac:dyDescent="0.35">
      <c r="A12" s="23">
        <v>2</v>
      </c>
      <c r="B12" s="25" t="s">
        <v>26</v>
      </c>
      <c r="C12" s="26" t="s">
        <v>21</v>
      </c>
      <c r="D12" s="30">
        <v>10</v>
      </c>
      <c r="E12" s="31">
        <v>10</v>
      </c>
      <c r="F12" s="29">
        <f t="shared" si="0"/>
        <v>20</v>
      </c>
      <c r="G12" s="28"/>
      <c r="H12" s="28"/>
      <c r="I12" s="40"/>
      <c r="J12" s="41"/>
      <c r="K12" s="33"/>
      <c r="L12" s="40"/>
      <c r="M12" s="40"/>
      <c r="N12" s="40"/>
    </row>
    <row r="13" spans="1:14" ht="135" customHeight="1" x14ac:dyDescent="0.35">
      <c r="A13" s="23">
        <v>3</v>
      </c>
      <c r="B13" s="27" t="s">
        <v>25</v>
      </c>
      <c r="C13" s="26" t="s">
        <v>21</v>
      </c>
      <c r="D13" s="30">
        <v>40</v>
      </c>
      <c r="E13" s="31">
        <v>40</v>
      </c>
      <c r="F13" s="29">
        <f t="shared" si="0"/>
        <v>80</v>
      </c>
      <c r="G13" s="28"/>
      <c r="H13" s="28"/>
      <c r="I13" s="40"/>
      <c r="J13" s="41"/>
      <c r="K13" s="33"/>
      <c r="L13" s="40"/>
      <c r="M13" s="40"/>
      <c r="N13" s="40"/>
    </row>
    <row r="14" spans="1:14" ht="210" customHeight="1" x14ac:dyDescent="0.35">
      <c r="A14" s="23">
        <v>4</v>
      </c>
      <c r="B14" s="24" t="s">
        <v>23</v>
      </c>
      <c r="C14" s="23" t="s">
        <v>21</v>
      </c>
      <c r="D14" s="32">
        <v>21</v>
      </c>
      <c r="E14" s="31">
        <v>22</v>
      </c>
      <c r="F14" s="29">
        <f t="shared" si="0"/>
        <v>43</v>
      </c>
      <c r="G14" s="28"/>
      <c r="H14" s="28"/>
      <c r="I14" s="40"/>
      <c r="J14" s="41"/>
      <c r="K14" s="33"/>
      <c r="L14" s="40"/>
      <c r="M14" s="40"/>
      <c r="N14" s="40"/>
    </row>
    <row r="15" spans="1:14" ht="61.5" customHeight="1" x14ac:dyDescent="0.35">
      <c r="A15" s="14"/>
      <c r="B15" s="15" t="s">
        <v>28</v>
      </c>
      <c r="C15" s="16"/>
      <c r="D15" s="17"/>
      <c r="E15" s="17"/>
      <c r="F15" s="17"/>
      <c r="G15" s="18"/>
      <c r="H15" s="18"/>
      <c r="I15" s="42"/>
      <c r="J15" s="42"/>
      <c r="K15" s="42"/>
      <c r="L15" s="42"/>
      <c r="M15" s="42"/>
      <c r="N15" s="42"/>
    </row>
    <row r="16" spans="1:14" ht="54" customHeight="1" x14ac:dyDescent="0.35">
      <c r="A16" s="14"/>
      <c r="B16" s="15" t="s">
        <v>29</v>
      </c>
      <c r="C16" s="16"/>
      <c r="D16" s="17"/>
      <c r="E16" s="17"/>
      <c r="F16" s="17"/>
      <c r="G16" s="18"/>
      <c r="H16" s="18"/>
      <c r="I16" s="42"/>
      <c r="J16" s="42"/>
      <c r="K16" s="42"/>
      <c r="L16" s="42"/>
      <c r="M16" s="42"/>
      <c r="N16" s="42"/>
    </row>
    <row r="19" spans="9:9" x14ac:dyDescent="0.35">
      <c r="I19" s="45"/>
    </row>
    <row r="20" spans="9:9" x14ac:dyDescent="0.35">
      <c r="I20" s="45"/>
    </row>
    <row r="21" spans="9:9" x14ac:dyDescent="0.35">
      <c r="I21" s="45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view="pageBreakPreview" zoomScale="50" zoomScaleNormal="50" zoomScaleSheetLayoutView="50" workbookViewId="0">
      <selection activeCell="I15" sqref="I15"/>
    </sheetView>
  </sheetViews>
  <sheetFormatPr defaultColWidth="9.140625" defaultRowHeight="21" x14ac:dyDescent="0.35"/>
  <cols>
    <col min="1" max="1" width="10.42578125" style="4" customWidth="1"/>
    <col min="2" max="2" width="76.7109375" style="4" customWidth="1"/>
    <col min="3" max="3" width="12.140625" style="4" customWidth="1"/>
    <col min="4" max="4" width="17.42578125" style="4" customWidth="1"/>
    <col min="5" max="5" width="18.140625" style="4" customWidth="1"/>
    <col min="6" max="6" width="17.7109375" style="4" customWidth="1"/>
    <col min="7" max="7" width="21.42578125" style="4" customWidth="1"/>
    <col min="8" max="8" width="21.7109375" style="4" customWidth="1"/>
    <col min="9" max="11" width="19.85546875" style="4" customWidth="1"/>
    <col min="12" max="14" width="21.7109375" style="4" customWidth="1"/>
    <col min="15" max="16384" width="9.140625" style="4"/>
  </cols>
  <sheetData>
    <row r="1" spans="1:14" x14ac:dyDescent="0.35">
      <c r="A1" s="46" t="s">
        <v>0</v>
      </c>
      <c r="B1" s="46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5">
      <c r="A2" s="46" t="s">
        <v>1</v>
      </c>
      <c r="B2" s="46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46" t="s">
        <v>2</v>
      </c>
      <c r="B3" s="46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35">
      <c r="A4" s="1"/>
      <c r="B4" s="5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34.5" customHeight="1" x14ac:dyDescent="0.35">
      <c r="A6" s="47" t="s">
        <v>24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x14ac:dyDescent="0.35">
      <c r="A7" s="8"/>
      <c r="B7" s="9"/>
      <c r="C7" s="8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s="13" customFormat="1" ht="31.5" customHeight="1" x14ac:dyDescent="0.35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 t="s">
        <v>17</v>
      </c>
      <c r="G9" s="12">
        <v>7</v>
      </c>
      <c r="H9" s="12">
        <v>8</v>
      </c>
      <c r="I9" s="12">
        <v>9</v>
      </c>
      <c r="J9" s="12">
        <v>10</v>
      </c>
      <c r="K9" s="12">
        <v>11</v>
      </c>
      <c r="L9" s="12" t="s">
        <v>18</v>
      </c>
      <c r="M9" s="12" t="s">
        <v>19</v>
      </c>
      <c r="N9" s="12" t="s">
        <v>20</v>
      </c>
    </row>
    <row r="10" spans="1:14" ht="84.75" customHeight="1" x14ac:dyDescent="0.35">
      <c r="A10" s="21"/>
      <c r="B10" s="22" t="s">
        <v>27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48.5" customHeight="1" x14ac:dyDescent="0.35">
      <c r="A11" s="23">
        <v>1</v>
      </c>
      <c r="B11" s="24" t="s">
        <v>22</v>
      </c>
      <c r="C11" s="23" t="s">
        <v>21</v>
      </c>
      <c r="D11" s="30">
        <v>110</v>
      </c>
      <c r="E11" s="31">
        <v>110</v>
      </c>
      <c r="F11" s="29">
        <f t="shared" ref="F11:F14" si="0">SUM(D11:E11)</f>
        <v>220</v>
      </c>
      <c r="G11" s="11"/>
      <c r="H11" s="11"/>
      <c r="I11" s="19">
        <v>557.44000000000005</v>
      </c>
      <c r="J11" s="11"/>
      <c r="K11" s="33"/>
      <c r="L11" s="19">
        <f>D11*I11</f>
        <v>61318.400000000009</v>
      </c>
      <c r="M11" s="19">
        <f>E11*I11</f>
        <v>61318.400000000009</v>
      </c>
      <c r="N11" s="19">
        <f>L11+M11</f>
        <v>122636.80000000002</v>
      </c>
    </row>
    <row r="12" spans="1:14" ht="85.5" customHeight="1" x14ac:dyDescent="0.35">
      <c r="A12" s="23">
        <v>2</v>
      </c>
      <c r="B12" s="25" t="s">
        <v>26</v>
      </c>
      <c r="C12" s="26" t="s">
        <v>21</v>
      </c>
      <c r="D12" s="30">
        <v>10</v>
      </c>
      <c r="E12" s="31">
        <v>10</v>
      </c>
      <c r="F12" s="29">
        <f t="shared" si="0"/>
        <v>20</v>
      </c>
      <c r="G12" s="28"/>
      <c r="H12" s="28"/>
      <c r="I12" s="28">
        <v>199.08</v>
      </c>
      <c r="J12" s="28"/>
      <c r="K12" s="11"/>
      <c r="L12" s="19">
        <f t="shared" ref="L12:L14" si="1">D12*I12</f>
        <v>1990.8000000000002</v>
      </c>
      <c r="M12" s="19">
        <f t="shared" ref="M12:M14" si="2">E12*I12</f>
        <v>1990.8000000000002</v>
      </c>
      <c r="N12" s="19">
        <f t="shared" ref="N12:N14" si="3">L12+M12</f>
        <v>3981.6000000000004</v>
      </c>
    </row>
    <row r="13" spans="1:14" ht="135" customHeight="1" x14ac:dyDescent="0.35">
      <c r="A13" s="23">
        <v>3</v>
      </c>
      <c r="B13" s="27" t="s">
        <v>25</v>
      </c>
      <c r="C13" s="26" t="s">
        <v>21</v>
      </c>
      <c r="D13" s="30">
        <v>40</v>
      </c>
      <c r="E13" s="31">
        <v>40</v>
      </c>
      <c r="F13" s="29">
        <f t="shared" si="0"/>
        <v>80</v>
      </c>
      <c r="G13" s="28"/>
      <c r="H13" s="28"/>
      <c r="I13" s="28">
        <v>656.98</v>
      </c>
      <c r="J13" s="28"/>
      <c r="K13" s="11"/>
      <c r="L13" s="19">
        <f t="shared" si="1"/>
        <v>26279.200000000001</v>
      </c>
      <c r="M13" s="19">
        <f t="shared" si="2"/>
        <v>26279.200000000001</v>
      </c>
      <c r="N13" s="19">
        <f t="shared" si="3"/>
        <v>52558.400000000001</v>
      </c>
    </row>
    <row r="14" spans="1:14" ht="210" customHeight="1" x14ac:dyDescent="0.35">
      <c r="A14" s="23">
        <v>4</v>
      </c>
      <c r="B14" s="24" t="s">
        <v>23</v>
      </c>
      <c r="C14" s="23" t="s">
        <v>21</v>
      </c>
      <c r="D14" s="32">
        <v>40</v>
      </c>
      <c r="E14" s="31">
        <v>40</v>
      </c>
      <c r="F14" s="29">
        <f t="shared" si="0"/>
        <v>80</v>
      </c>
      <c r="G14" s="28"/>
      <c r="H14" s="28"/>
      <c r="I14" s="28">
        <v>600</v>
      </c>
      <c r="J14" s="28"/>
      <c r="K14" s="11"/>
      <c r="L14" s="19">
        <f t="shared" si="1"/>
        <v>24000</v>
      </c>
      <c r="M14" s="19">
        <f t="shared" si="2"/>
        <v>24000</v>
      </c>
      <c r="N14" s="19">
        <f t="shared" si="3"/>
        <v>48000</v>
      </c>
    </row>
    <row r="15" spans="1:14" ht="61.5" customHeight="1" x14ac:dyDescent="0.35">
      <c r="A15" s="14"/>
      <c r="B15" s="15" t="s">
        <v>28</v>
      </c>
      <c r="C15" s="16"/>
      <c r="D15" s="17"/>
      <c r="E15" s="17"/>
      <c r="F15" s="17"/>
      <c r="G15" s="18"/>
      <c r="H15" s="18"/>
      <c r="I15" s="20"/>
      <c r="J15" s="18"/>
      <c r="K15" s="18"/>
      <c r="L15" s="20"/>
      <c r="M15" s="20"/>
      <c r="N15" s="20">
        <f>SUM(N11:N14)</f>
        <v>227176.80000000002</v>
      </c>
    </row>
    <row r="16" spans="1:14" ht="54" customHeight="1" x14ac:dyDescent="0.35">
      <c r="A16" s="14"/>
      <c r="B16" s="15" t="s">
        <v>29</v>
      </c>
      <c r="C16" s="16"/>
      <c r="D16" s="17"/>
      <c r="E16" s="17"/>
      <c r="F16" s="17"/>
      <c r="G16" s="18"/>
      <c r="H16" s="18"/>
      <c r="I16" s="20"/>
      <c r="J16" s="18"/>
      <c r="K16" s="18"/>
      <c r="L16" s="20"/>
      <c r="M16" s="20"/>
      <c r="N16" s="20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List1 (2)</vt:lpstr>
      <vt:lpstr>List1</vt:lpstr>
      <vt:lpstr>List1!Print_Area</vt:lpstr>
      <vt:lpstr>'List1 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2025-05-22T10:08:19Z</dcterms:created>
  <dcterms:modified xsi:type="dcterms:W3CDTF">2026-08-25T12:17:32Z</dcterms:modified>
  <cp:category/>
</cp:coreProperties>
</file>