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rajbek\Downloads\"/>
    </mc:Choice>
  </mc:AlternateContent>
  <bookViews>
    <workbookView xWindow="0" yWindow="0" windowWidth="28800" windowHeight="12180" firstSheet="40" activeTab="59"/>
  </bookViews>
  <sheets>
    <sheet name="GRUPA 1" sheetId="1" r:id="rId1"/>
    <sheet name="GRUPA 2" sheetId="2" r:id="rId2"/>
    <sheet name="GRUPA 3" sheetId="3" r:id="rId3"/>
    <sheet name="GRUPA 4" sheetId="4" r:id="rId4"/>
    <sheet name="GRUPA 5" sheetId="5" r:id="rId5"/>
    <sheet name="GRUPA 6" sheetId="6" r:id="rId6"/>
    <sheet name="GRUPA 7" sheetId="7" r:id="rId7"/>
    <sheet name="GRUPA 8" sheetId="8" r:id="rId8"/>
    <sheet name="GRUPA 9" sheetId="9" r:id="rId9"/>
    <sheet name="GRUPA 10" sheetId="10" r:id="rId10"/>
    <sheet name="GRUPA 11" sheetId="11" r:id="rId11"/>
    <sheet name="GRUPA 12" sheetId="12" r:id="rId12"/>
    <sheet name="GRUPA 13" sheetId="13" r:id="rId13"/>
    <sheet name="GRUPA 14" sheetId="14" r:id="rId14"/>
    <sheet name="GRUPA 15" sheetId="15" r:id="rId15"/>
    <sheet name="GRUPA 16" sheetId="16" r:id="rId16"/>
    <sheet name="GRUPA 17" sheetId="17" r:id="rId17"/>
    <sheet name="GRUPA 18" sheetId="18" r:id="rId18"/>
    <sheet name="GRUPA 19" sheetId="19" r:id="rId19"/>
    <sheet name="GRUPA 20" sheetId="20" r:id="rId20"/>
    <sheet name="GRUPA 21" sheetId="21" r:id="rId21"/>
    <sheet name="GRUPA 22" sheetId="22" r:id="rId22"/>
    <sheet name="GRUPA 23" sheetId="23" r:id="rId23"/>
    <sheet name="GRUPA 24" sheetId="24" r:id="rId24"/>
    <sheet name="GRUPA 25" sheetId="25" r:id="rId25"/>
    <sheet name="GRUPA 26" sheetId="26" r:id="rId26"/>
    <sheet name="GRUPA 27" sheetId="27" r:id="rId27"/>
    <sheet name="GRUPA 28" sheetId="28" r:id="rId28"/>
    <sheet name="GRUPA 29" sheetId="29" r:id="rId29"/>
    <sheet name="GRUPA 30" sheetId="30" r:id="rId30"/>
    <sheet name="GRUPA 31" sheetId="31" r:id="rId31"/>
    <sheet name="GRUPA 32" sheetId="32" r:id="rId32"/>
    <sheet name="GRUPA 33" sheetId="33" r:id="rId33"/>
    <sheet name="GRUPA 34" sheetId="34" r:id="rId34"/>
    <sheet name="GRUPA 35" sheetId="35" r:id="rId35"/>
    <sheet name="GRUPA 36" sheetId="36" r:id="rId36"/>
    <sheet name="GRUPA 37" sheetId="37" r:id="rId37"/>
    <sheet name="GRUPA 38" sheetId="38" r:id="rId38"/>
    <sheet name="GRUPA 39" sheetId="39" r:id="rId39"/>
    <sheet name="GRUPA 40" sheetId="40" r:id="rId40"/>
    <sheet name="GRUPA 41" sheetId="41" r:id="rId41"/>
    <sheet name="GRUPA 42" sheetId="42" r:id="rId42"/>
    <sheet name="GRUPA 43" sheetId="43" r:id="rId43"/>
    <sheet name="GRUPA 44" sheetId="44" r:id="rId44"/>
    <sheet name="GRUPA 45" sheetId="45" r:id="rId45"/>
    <sheet name="GRUPA 46" sheetId="46" r:id="rId46"/>
    <sheet name="GRUPA 47" sheetId="47" r:id="rId47"/>
    <sheet name="GRUPA 48" sheetId="48" r:id="rId48"/>
    <sheet name="GRUPA 49" sheetId="49" r:id="rId49"/>
    <sheet name="GRUPA 50" sheetId="50" r:id="rId50"/>
    <sheet name="GRUPA 51" sheetId="51" r:id="rId51"/>
    <sheet name="GRUPA 52" sheetId="52" r:id="rId52"/>
    <sheet name="GRUPA 53" sheetId="53" r:id="rId53"/>
    <sheet name="GRUPA 54" sheetId="54" r:id="rId54"/>
    <sheet name="GRUPA 55" sheetId="55" r:id="rId55"/>
    <sheet name="GRUPA 56" sheetId="56" r:id="rId56"/>
    <sheet name="GRUPA 57" sheetId="57" r:id="rId57"/>
    <sheet name="GRUPA 58" sheetId="58" r:id="rId58"/>
    <sheet name="GRUPA 59" sheetId="59" r:id="rId59"/>
    <sheet name="GRUPA 60" sheetId="60" r:id="rId6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 l="1"/>
  <c r="J12" i="8"/>
  <c r="J13" i="8"/>
  <c r="J14" i="8"/>
  <c r="J15" i="8" s="1"/>
  <c r="J16" i="8" s="1"/>
</calcChain>
</file>

<file path=xl/sharedStrings.xml><?xml version="1.0" encoding="utf-8"?>
<sst xmlns="http://schemas.openxmlformats.org/spreadsheetml/2006/main" count="1725" uniqueCount="338">
  <si>
    <t>ATK šifra</t>
  </si>
  <si>
    <t>1.</t>
  </si>
  <si>
    <t xml:space="preserve">Grupa predmeta nabave </t>
  </si>
  <si>
    <t>Nezaštićeno (generičko) ime</t>
  </si>
  <si>
    <t>Oblik i jačina lijeka</t>
  </si>
  <si>
    <t>Jedinica mjere</t>
  </si>
  <si>
    <t>kom</t>
  </si>
  <si>
    <t>Okvirne godišnje potrebe</t>
  </si>
  <si>
    <t>Zaštićeno ime</t>
  </si>
  <si>
    <t>Nositelj odobrenja</t>
  </si>
  <si>
    <t>Jedinična cijena bez PDV-a</t>
  </si>
  <si>
    <t>Iznos (bez PDV-a)</t>
  </si>
  <si>
    <t>10=6x9</t>
  </si>
  <si>
    <t>IZNOS BEZ PDV - a</t>
  </si>
  <si>
    <t>PDV-e</t>
  </si>
  <si>
    <t>KB Dubrava</t>
  </si>
  <si>
    <t>Avenija Gojka Šuška 6</t>
  </si>
  <si>
    <t>10000 Zagreb</t>
  </si>
  <si>
    <t>PONUDITELJ</t>
  </si>
  <si>
    <t>______________________________________</t>
  </si>
  <si>
    <t>UKUPNO S PDV-om</t>
  </si>
  <si>
    <t>2.</t>
  </si>
  <si>
    <t>tbl. film obl. 100 mg</t>
  </si>
  <si>
    <t>3.</t>
  </si>
  <si>
    <t>L01EF03 171</t>
  </si>
  <si>
    <t>abemaciklib</t>
  </si>
  <si>
    <t>tbl. film obl. 50 mg</t>
  </si>
  <si>
    <t>L01EF03 172</t>
  </si>
  <si>
    <t>L01EF03 173</t>
  </si>
  <si>
    <t>tbl. film obl. 150 mg</t>
  </si>
  <si>
    <t>Posebno skupi lijekovi - grupa 1</t>
  </si>
  <si>
    <t>praš. za konc. za otop. za inf., boč. stakl. 35 mg</t>
  </si>
  <si>
    <t>agalzidaza beta</t>
  </si>
  <si>
    <t>A16AB04 061</t>
  </si>
  <si>
    <t>Posebno skupi lijekovi - grupa 2</t>
  </si>
  <si>
    <t xml:space="preserve">akalabrutinib </t>
  </si>
  <si>
    <t>L01EL02 162</t>
  </si>
  <si>
    <t>Posebno skupi lijekovi - grupa 3</t>
  </si>
  <si>
    <t>caps. tvrda 150 mg</t>
  </si>
  <si>
    <t>alektinib</t>
  </si>
  <si>
    <t>L01ED03 161</t>
  </si>
  <si>
    <t>Posebno skupi lijekovi - grupa 4</t>
  </si>
  <si>
    <t>tbl. film obl. 200 mg</t>
  </si>
  <si>
    <t>alpelisib</t>
  </si>
  <si>
    <t>L01EM03 173</t>
  </si>
  <si>
    <t>L01EM03 172</t>
  </si>
  <si>
    <t>tbl. film obl. 50 mg + 200 mg</t>
  </si>
  <si>
    <t>L01EM03 171</t>
  </si>
  <si>
    <t>Posebno skupi lijekovi - grupa 5</t>
  </si>
  <si>
    <t>konc. za otop. za inf., boč. stakl. 300 mg/2 ml (150 mg/ml)</t>
  </si>
  <si>
    <t>anifrolumab</t>
  </si>
  <si>
    <t>L04AG11 061</t>
  </si>
  <si>
    <t>Posebno skupi lijekovi - grupa 6</t>
  </si>
  <si>
    <t>tbl. film obl. 240 mg</t>
  </si>
  <si>
    <t>apalutamid</t>
  </si>
  <si>
    <t>L02BB05 162</t>
  </si>
  <si>
    <t>tbl. film obl. 60 mg</t>
  </si>
  <si>
    <t>L02BB05 161</t>
  </si>
  <si>
    <t>Posebno skupi lijekovi - grupa 7</t>
  </si>
  <si>
    <t>otop. za inj., boč. 1875 mg</t>
  </si>
  <si>
    <t>atezolizumab</t>
  </si>
  <si>
    <t>L01FF05 073</t>
  </si>
  <si>
    <t xml:space="preserve">konc. otop. za inf., boč. 840 mg/14 ml </t>
  </si>
  <si>
    <t>L01FF05 072</t>
  </si>
  <si>
    <t xml:space="preserve">konc. otop. za inf., boč. 1200 mg/20 ml </t>
  </si>
  <si>
    <t>L01FF05 071</t>
  </si>
  <si>
    <t>Posebno skupi lijekovi - grupa 8</t>
  </si>
  <si>
    <t>konc. za otop. za inf. 10 ml, boč. stakl. 20 mg/ml</t>
  </si>
  <si>
    <t>avelumab</t>
  </si>
  <si>
    <t>L01FF04 061</t>
  </si>
  <si>
    <t>Posebno skupi lijekovi - grupa 9</t>
  </si>
  <si>
    <t>tbl. film obl. 15 mg</t>
  </si>
  <si>
    <t>binimetinib</t>
  </si>
  <si>
    <t>L01EE03 161</t>
  </si>
  <si>
    <t>Posebno skupi lijekovi - grupa 10</t>
  </si>
  <si>
    <t>praš. za konc. za otop. za inf., boč. stakl. 50 mg</t>
  </si>
  <si>
    <t>brentuksimab vedotin</t>
  </si>
  <si>
    <t>L01FX05 061</t>
  </si>
  <si>
    <t>Posebno skupi lijekovi - grupa 11</t>
  </si>
  <si>
    <t>tbl. film obl. 180 mg</t>
  </si>
  <si>
    <t>brigatinib</t>
  </si>
  <si>
    <t>L01ED04 073</t>
  </si>
  <si>
    <t>tbl. film obl. 90 mg</t>
  </si>
  <si>
    <t>L01ED04 072</t>
  </si>
  <si>
    <t>tbl. film obl. 30 mg</t>
  </si>
  <si>
    <t>L01ED04 071</t>
  </si>
  <si>
    <t>Posebno skupi lijekovi - grupa 12</t>
  </si>
  <si>
    <t xml:space="preserve">konc. za otop. za inf., boč. 350 mg/7 ml </t>
  </si>
  <si>
    <t>cemiplimab</t>
  </si>
  <si>
    <t>L01FF06 071</t>
  </si>
  <si>
    <t>Posebno skupi lijekovi - grupa 13</t>
  </si>
  <si>
    <t>caps. tvrda 75 mg</t>
  </si>
  <si>
    <t>dabrafenib</t>
  </si>
  <si>
    <t>L01EC02 163</t>
  </si>
  <si>
    <t>caps. tvrda 50 mg</t>
  </si>
  <si>
    <t>L01EC02 162</t>
  </si>
  <si>
    <t>Posebno skupi lijekovi - grupa 14</t>
  </si>
  <si>
    <t>otop. za supkut. inj., boč. 1800 mg/15 ml</t>
  </si>
  <si>
    <t>daratumumab</t>
  </si>
  <si>
    <t>L01FC01 073</t>
  </si>
  <si>
    <t>Posebno skupi lijekovi - grupa 15</t>
  </si>
  <si>
    <t>tbl. film obl. 300 mg</t>
  </si>
  <si>
    <t>darolutamid</t>
  </si>
  <si>
    <t>L02BB06 161</t>
  </si>
  <si>
    <t>Posebno skupi lijekovi - grupa 16</t>
  </si>
  <si>
    <t>konc. za otop. za inf., boč. stakl. 500 mg/10 ml (50mg/ml)</t>
  </si>
  <si>
    <t>durvalumab</t>
  </si>
  <si>
    <t>L01FF03 062</t>
  </si>
  <si>
    <t>konc. za otop. za inf., boč. stakl. 120 mg/2,4 ml (50mg/ml)</t>
  </si>
  <si>
    <t>L01FF03 061</t>
  </si>
  <si>
    <t>Posebno skupi lijekovi - grupa 17</t>
  </si>
  <si>
    <t>konc. za otop. za inf., boč. stakl. 300 mg (30 ml, 10 mg/ml)</t>
  </si>
  <si>
    <t>ekulizumab</t>
  </si>
  <si>
    <t>L04AJ01 062</t>
  </si>
  <si>
    <t>Posebno skupi lijekovi - grupa 18</t>
  </si>
  <si>
    <t>praš. za konc. za otop. za inf., boč. stakl. 30 mg</t>
  </si>
  <si>
    <t>enfortumab vedotin</t>
  </si>
  <si>
    <t>L01FX13 062</t>
  </si>
  <si>
    <t>praš. za konc. za otop. za inf., boč. stakl. 20 mg</t>
  </si>
  <si>
    <t>L01FX13 061</t>
  </si>
  <si>
    <t>Posebno skupi lijekovi - grupa 19</t>
  </si>
  <si>
    <t>enkorafenib</t>
  </si>
  <si>
    <t>L01EC03 162</t>
  </si>
  <si>
    <t>L01EC03 161</t>
  </si>
  <si>
    <t>Posebno skupi lijekovi - grupa 20</t>
  </si>
  <si>
    <t>caps. tvrda 200 mg</t>
  </si>
  <si>
    <t>entrektinib</t>
  </si>
  <si>
    <t>L01EX14 161</t>
  </si>
  <si>
    <t>Posebno skupi lijekovi - grupa 21</t>
  </si>
  <si>
    <t>tbl. film obl. 40 mg</t>
  </si>
  <si>
    <t>enzalutamid</t>
  </si>
  <si>
    <t>L02BB04 162</t>
  </si>
  <si>
    <t>Posebno skupi lijekovi - grupa 22</t>
  </si>
  <si>
    <t xml:space="preserve">otopina za injekciju, 48 mg/0,8ml </t>
  </si>
  <si>
    <t xml:space="preserve">epcoritamab   </t>
  </si>
  <si>
    <t>L01FX27 062</t>
  </si>
  <si>
    <t xml:space="preserve">otopina za injekciju, 4 mg/0,8ml </t>
  </si>
  <si>
    <t>epcoritamab</t>
  </si>
  <si>
    <t>L01FX27 061</t>
  </si>
  <si>
    <t>Posebno skupi lijekovi - grupa 23</t>
  </si>
  <si>
    <t>sprej za nos, 28 mg</t>
  </si>
  <si>
    <t>esketamin</t>
  </si>
  <si>
    <t>N06AX27 761</t>
  </si>
  <si>
    <t>Posebno skupi lijekovi - grupa 24</t>
  </si>
  <si>
    <t>caps. tvrda 100 mg</t>
  </si>
  <si>
    <t>fedratinib</t>
  </si>
  <si>
    <t>L01EJ02 121</t>
  </si>
  <si>
    <t>Posebno skupi lijekovi - grupa 25</t>
  </si>
  <si>
    <t>praš. za konc. za otop. za inf., boč. stakl. 5 mg</t>
  </si>
  <si>
    <t>gemtuzumab ozogamicin</t>
  </si>
  <si>
    <t>L01FX02 061</t>
  </si>
  <si>
    <t>Posebno skupi lijekovi - grupa 26</t>
  </si>
  <si>
    <t>gilteritinib</t>
  </si>
  <si>
    <t>L01EX13 161</t>
  </si>
  <si>
    <t>Posebno skupi lijekovi - grupa 27</t>
  </si>
  <si>
    <t>konc. za otop. za inf., boč. 10 mg</t>
  </si>
  <si>
    <t>glofitamab</t>
  </si>
  <si>
    <t>L01FX28 022</t>
  </si>
  <si>
    <t>konc. za otop. za inf., boč. 2,5 mg</t>
  </si>
  <si>
    <t>L01FX28 021</t>
  </si>
  <si>
    <t>Posebno skupi lijekovi - grupa 28</t>
  </si>
  <si>
    <t>tbl. film obl. 560 mg</t>
  </si>
  <si>
    <t>ibrutinib</t>
  </si>
  <si>
    <t>L01EL01 166</t>
  </si>
  <si>
    <t>4.</t>
  </si>
  <si>
    <t>tbl. film obl. 420 mg</t>
  </si>
  <si>
    <t>L01EL01 165</t>
  </si>
  <si>
    <t>tbl. film obl. 280 mg</t>
  </si>
  <si>
    <t>L01EL01 164</t>
  </si>
  <si>
    <t>tbl. film obl. 140 mg</t>
  </si>
  <si>
    <t>L01EL01 163</t>
  </si>
  <si>
    <t>Posebno skupi lijekovi - grupa 29</t>
  </si>
  <si>
    <t>caps. tvrde 4 mg</t>
  </si>
  <si>
    <t>iksazomib</t>
  </si>
  <si>
    <t>L01XG03 173</t>
  </si>
  <si>
    <t>caps. tvrde 3 mg</t>
  </si>
  <si>
    <t>L01XG03 172</t>
  </si>
  <si>
    <t>caps. tvrde 2,3 mg</t>
  </si>
  <si>
    <t>L01XG03 171</t>
  </si>
  <si>
    <t>Posebno skupi lijekovi - grupa 30</t>
  </si>
  <si>
    <t>konc. za otop. za inf., boč. stakl. 10 ml (5 mg/ml)</t>
  </si>
  <si>
    <t>ipilimumab</t>
  </si>
  <si>
    <t>L01FX04 061</t>
  </si>
  <si>
    <t>Posebno skupi lijekovi - grupa 31</t>
  </si>
  <si>
    <t>praš. za otop. za inf., boč. stakl. 60 mg/30 ml (2 mg/ml)</t>
  </si>
  <si>
    <t>karfilzomib</t>
  </si>
  <si>
    <t>L01XG02 073</t>
  </si>
  <si>
    <t>praš. za otop. za inf., boč. stakl. 30 mg/15 ml (2 mg/ml)</t>
  </si>
  <si>
    <t>L01XG02 072</t>
  </si>
  <si>
    <t>praš. za otop. za inf., boč. stakl. 10 mg/5 ml (2 mg/ml)</t>
  </si>
  <si>
    <t>L01XG02 071</t>
  </si>
  <si>
    <t>Posebno skupi lijekovi - grupa 32</t>
  </si>
  <si>
    <t>otop. za inj./inf., boč. stakl. 340 mg/2 ml (170 mg/ml)</t>
  </si>
  <si>
    <t>krovalimab</t>
  </si>
  <si>
    <t>L04AJ07 021</t>
  </si>
  <si>
    <t>Posebno skupi lijekovi - grupa 33</t>
  </si>
  <si>
    <t>lorlatinib</t>
  </si>
  <si>
    <t>L01ED05 163</t>
  </si>
  <si>
    <t>tbl. film obl. 25 mg</t>
  </si>
  <si>
    <t>L01ED05 161</t>
  </si>
  <si>
    <t>Posebno skupi lijekovi - grupa 34</t>
  </si>
  <si>
    <t>caps. meka 25 mg</t>
  </si>
  <si>
    <t>midostaurin</t>
  </si>
  <si>
    <t>L01EX10 171</t>
  </si>
  <si>
    <t>Posebno skupi lijekovi - grupa 35</t>
  </si>
  <si>
    <t>konc. za otop. za inf., 30 mg (1mg/ml)</t>
  </si>
  <si>
    <t>mosunetuzumab</t>
  </si>
  <si>
    <t>L01FX25 022</t>
  </si>
  <si>
    <t>konc. za otop. za inf., 1 mg (1mg/ml)</t>
  </si>
  <si>
    <t>L01FX25 021</t>
  </si>
  <si>
    <t>Posebno skupi lijekovi - grupa 36</t>
  </si>
  <si>
    <t>otop. za inj., boč. stakl. 600 mg (120 mg/ml)</t>
  </si>
  <si>
    <t>nivolumab</t>
  </si>
  <si>
    <t>L01FF01 064</t>
  </si>
  <si>
    <t xml:space="preserve">4. </t>
  </si>
  <si>
    <t>konc. za otop. za inf., boč. stakl. 24 ml (10 mg/ml)</t>
  </si>
  <si>
    <t>L01FF01 063</t>
  </si>
  <si>
    <t>konc. za otop. za inf., boč. stakl. 10 ml (10 mg/ml)</t>
  </si>
  <si>
    <t>L01FF01 062</t>
  </si>
  <si>
    <t>konc. za otop. za inf., boč. stakl. 4 ml (10 mg/ml)</t>
  </si>
  <si>
    <t>L01FF01 061</t>
  </si>
  <si>
    <t>Posebno skupi lijekovi - grupa 37</t>
  </si>
  <si>
    <t>konc. za otop. za inf., boč. stakl. 1000 mg/40 ml</t>
  </si>
  <si>
    <t>obinutuzumab</t>
  </si>
  <si>
    <t>L01FA03 061</t>
  </si>
  <si>
    <t>Posebno skupi lijekovi - grupa 38</t>
  </si>
  <si>
    <t>otop. za inj., boč. stakl. 920 mg/23 ml (40 mg/ml)</t>
  </si>
  <si>
    <t>okrelizumab</t>
  </si>
  <si>
    <t>L04AG08 062</t>
  </si>
  <si>
    <t>konc. za otop. za inf., boč. stakl. 300 mg/10 ml (30 mg/ml)</t>
  </si>
  <si>
    <t>L04AG08 061</t>
  </si>
  <si>
    <t>Posebno skupi lijekovi - grupa 39</t>
  </si>
  <si>
    <t>olaparib</t>
  </si>
  <si>
    <t>L01XK01 163</t>
  </si>
  <si>
    <t>L01XK01 162</t>
  </si>
  <si>
    <t>Posebno skupi lijekovi - grupa 40</t>
  </si>
  <si>
    <t>tbl. film obl. 80 mg</t>
  </si>
  <si>
    <t>osimertinib</t>
  </si>
  <si>
    <t>L01EB04 162</t>
  </si>
  <si>
    <t>L01EB04 161</t>
  </si>
  <si>
    <t>Posebno skupi lijekovi - grupa 41</t>
  </si>
  <si>
    <t>tbl. film obl. 125 mg</t>
  </si>
  <si>
    <t>palbociklib</t>
  </si>
  <si>
    <t>L01EF01 166</t>
  </si>
  <si>
    <t>L01EF01 165</t>
  </si>
  <si>
    <t>tbl. film obl. 75 mg</t>
  </si>
  <si>
    <t>L01EF01 164</t>
  </si>
  <si>
    <t>Posebno skupi lijekovi - grupa 42</t>
  </si>
  <si>
    <t>otop. za inf., boč. stakl. 1080 mg/20 ml (54 mg/ml)</t>
  </si>
  <si>
    <t>pegcetakoplan</t>
  </si>
  <si>
    <t>L04AJ03 062</t>
  </si>
  <si>
    <t>L04AJ03 061</t>
  </si>
  <si>
    <t>Posebno skupi lijekovi - grupa 43</t>
  </si>
  <si>
    <t>otop. za inj. boč.stakl. 790mg/4,8ml</t>
  </si>
  <si>
    <t>pembrolizumab</t>
  </si>
  <si>
    <t>L01FF02 064</t>
  </si>
  <si>
    <t>otop. za inj. boč.stakl. 395mg/2,4ml</t>
  </si>
  <si>
    <t>L01FF02 063</t>
  </si>
  <si>
    <t>konc. za otop. za inf., boč. stakl. 100 mg/4 ml (25 mg/ml)</t>
  </si>
  <si>
    <t>L01FF02 062</t>
  </si>
  <si>
    <t>Posebno skupi lijekovi - grupa 44</t>
  </si>
  <si>
    <t>otop. za inj., boč. stakl. (1200 mg+600 mg)/15 ml</t>
  </si>
  <si>
    <t>pertuzumab + trastuzumab</t>
  </si>
  <si>
    <t>L01FY01 062</t>
  </si>
  <si>
    <t>otop. za inj., boč. stakl. (600 mg+600 mg)/10 ml</t>
  </si>
  <si>
    <t>L01FY01 061</t>
  </si>
  <si>
    <t>Posebno skupi lijekovi - grupa 45</t>
  </si>
  <si>
    <t xml:space="preserve">konc. za otop. za inf., boč. stakl. 420 mg </t>
  </si>
  <si>
    <t>pertuzumab</t>
  </si>
  <si>
    <t>L01FD02 061</t>
  </si>
  <si>
    <t>Posebno skupi lijekovi - grupa 46</t>
  </si>
  <si>
    <t>praš. za konc. za otop. za inf., boč. stakl. 140 mg</t>
  </si>
  <si>
    <t>polatuzumab vedotin</t>
  </si>
  <si>
    <t>L01FX14 062</t>
  </si>
  <si>
    <t>L01FX14 061</t>
  </si>
  <si>
    <t>Posebno skupi lijekovi - grupa 47</t>
  </si>
  <si>
    <t>konc. za otop. za inf., boč. stakl.1100 mg (11 ml, 100 mg/ml)</t>
  </si>
  <si>
    <t xml:space="preserve">ravulizumab </t>
  </si>
  <si>
    <t>L04AJ02 063</t>
  </si>
  <si>
    <t>konc. za otop. za inf., boč. stakl. 300 mg (3 ml, 100 mg/ml)</t>
  </si>
  <si>
    <t>L04AJ02 062</t>
  </si>
  <si>
    <t>Posebno skupi lijekovi - grupa 48</t>
  </si>
  <si>
    <t>ribociklib</t>
  </si>
  <si>
    <t>L01EF02 162</t>
  </si>
  <si>
    <t>L01EF02 161</t>
  </si>
  <si>
    <t>Posebno skupi lijekovi - grupa 49</t>
  </si>
  <si>
    <t>tbl. 20 mg</t>
  </si>
  <si>
    <t>ruksolitinib</t>
  </si>
  <si>
    <t>L01EJ01 163</t>
  </si>
  <si>
    <t>tbl. 15 mg</t>
  </si>
  <si>
    <t>L01EJ01 162</t>
  </si>
  <si>
    <t>tbl. 5 mg</t>
  </si>
  <si>
    <t>L01EJ01 161</t>
  </si>
  <si>
    <t>Posebno skupi lijekovi - grupa 50</t>
  </si>
  <si>
    <t>tbl. film obl. 1 mg</t>
  </si>
  <si>
    <t>siponimod</t>
  </si>
  <si>
    <t>L04AE03 164</t>
  </si>
  <si>
    <t>tbl. film obl. 2 mg</t>
  </si>
  <si>
    <t>L04AE03 163</t>
  </si>
  <si>
    <t>tbl. film obl. 0,25 mg</t>
  </si>
  <si>
    <t>L04AE03 161</t>
  </si>
  <si>
    <t>Posebno skupi lijekovi - grupa 51</t>
  </si>
  <si>
    <t>trametinib</t>
  </si>
  <si>
    <t>L01EE01 162</t>
  </si>
  <si>
    <t>tbl. film obl. 0,5 mg</t>
  </si>
  <si>
    <t>L01EE01 161</t>
  </si>
  <si>
    <t>Posebno skupi lijekovi - grupa 52</t>
  </si>
  <si>
    <t>praš. za konc. za otop. za inf., boč. stakl. 100 mg</t>
  </si>
  <si>
    <t>trastuzumab derukstekan</t>
  </si>
  <si>
    <t>L01FD04 061</t>
  </si>
  <si>
    <t>Posebno skupi lijekovi - grupa 53</t>
  </si>
  <si>
    <t>praš. za konc. za otop. za inf., boč. stakl. 160 mg</t>
  </si>
  <si>
    <t>trastuzumab emtanzin</t>
  </si>
  <si>
    <t>L01FD03 062</t>
  </si>
  <si>
    <t>L01FD03 061</t>
  </si>
  <si>
    <t>Posebno skupi lijekovi - grupa 54</t>
  </si>
  <si>
    <t>konc. za otop. za inf. 25mg/1,25ml (20mg/ml)</t>
  </si>
  <si>
    <t>tremelimumab</t>
  </si>
  <si>
    <t>L01FX20 062</t>
  </si>
  <si>
    <t>Posebno skupi lijekovi - grupa 55</t>
  </si>
  <si>
    <t>tukatinib</t>
  </si>
  <si>
    <t>L01EH03 161</t>
  </si>
  <si>
    <t>Posebno skupi lijekovi - grupa 56</t>
  </si>
  <si>
    <t>venetoklaks</t>
  </si>
  <si>
    <t>L01XX52 164</t>
  </si>
  <si>
    <t>Posebno skupi lijekovi - grupa 57</t>
  </si>
  <si>
    <t>tbl. film. obl. 160 mg</t>
  </si>
  <si>
    <t>zanubrutinib</t>
  </si>
  <si>
    <t>L01EL03 162</t>
  </si>
  <si>
    <t>Posebno skupi lijekovi - grupa 58</t>
  </si>
  <si>
    <t>praš. za konc. za otop. za inf., boč. stakl. 300 mg</t>
  </si>
  <si>
    <t>zolbetuksimab</t>
  </si>
  <si>
    <t>L01FX31 032</t>
  </si>
  <si>
    <t>Posebno skupi lijekovi - grupa 59</t>
  </si>
  <si>
    <t xml:space="preserve"> tbl. film obl. 20 mg</t>
  </si>
  <si>
    <t>kobimetinib</t>
  </si>
  <si>
    <t>L01EE02 161</t>
  </si>
  <si>
    <t>Posebno skupi lijekovi - grupa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</si>
</sst>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#,##0.00\ _€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Liberation Sans"/>
      <family val="2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106">
    <xf numFmtId="0" fontId="0" fillId="0" borderId="0" xfId="0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2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1" fontId="2" fillId="5" borderId="5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vertical="center" wrapText="1"/>
    </xf>
    <xf numFmtId="165" fontId="3" fillId="0" borderId="1" xfId="3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9" fontId="3" fillId="0" borderId="1" xfId="3" applyFont="1" applyBorder="1" applyAlignment="1">
      <alignment vertical="center" wrapText="1"/>
    </xf>
    <xf numFmtId="0" fontId="0" fillId="3" borderId="0" xfId="0" applyFill="1" applyBorder="1"/>
    <xf numFmtId="0" fontId="3" fillId="3" borderId="0" xfId="0" applyFont="1" applyFill="1" applyBorder="1"/>
    <xf numFmtId="165" fontId="3" fillId="0" borderId="10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3" fillId="0" borderId="1" xfId="3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1" fontId="2" fillId="5" borderId="1" xfId="1" applyNumberFormat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/>
    </xf>
    <xf numFmtId="165" fontId="3" fillId="3" borderId="10" xfId="1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" fontId="3" fillId="3" borderId="8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" fontId="3" fillId="3" borderId="1" xfId="1" applyNumberFormat="1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165" fontId="3" fillId="3" borderId="2" xfId="1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1" fontId="3" fillId="3" borderId="10" xfId="1" applyNumberFormat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</cellXfs>
  <cellStyles count="5">
    <cellStyle name="40% - Isticanje3" xfId="1" builtinId="39"/>
    <cellStyle name="Default" xfId="2"/>
    <cellStyle name="Normalno" xfId="0" builtinId="0"/>
    <cellStyle name="Normalno 3" xfId="4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workbookViewId="0">
      <selection activeCell="O20" sqref="O20"/>
    </sheetView>
  </sheetViews>
  <sheetFormatPr defaultRowHeight="15" x14ac:dyDescent="0.25"/>
  <cols>
    <col min="1" max="1" width="10" style="10" customWidth="1"/>
    <col min="2" max="2" width="12.85546875" style="16" customWidth="1"/>
    <col min="3" max="3" width="15.5703125" style="15" customWidth="1"/>
    <col min="4" max="4" width="20" style="15" customWidth="1"/>
    <col min="5" max="5" width="9.42578125" style="15" customWidth="1"/>
    <col min="6" max="6" width="10.7109375" style="12" customWidth="1"/>
    <col min="7" max="7" width="11.140625" style="7" customWidth="1"/>
    <col min="8" max="8" width="23.7109375" style="13" customWidth="1"/>
    <col min="9" max="9" width="15.140625" style="7" customWidth="1"/>
    <col min="10" max="10" width="13.71093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18"/>
      <c r="I6" s="18"/>
      <c r="J6" s="18"/>
    </row>
    <row r="7" spans="1:40" x14ac:dyDescent="0.25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24</v>
      </c>
      <c r="C11" s="28" t="s">
        <v>25</v>
      </c>
      <c r="D11" s="28" t="s">
        <v>26</v>
      </c>
      <c r="E11" s="14" t="s">
        <v>6</v>
      </c>
      <c r="F11" s="19">
        <v>2800</v>
      </c>
      <c r="G11" s="14"/>
      <c r="H11" s="19"/>
      <c r="I11" s="29"/>
      <c r="J11" s="1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27</v>
      </c>
      <c r="C12" s="28" t="s">
        <v>25</v>
      </c>
      <c r="D12" s="28" t="s">
        <v>22</v>
      </c>
      <c r="E12" s="14" t="s">
        <v>6</v>
      </c>
      <c r="F12" s="19">
        <v>7280</v>
      </c>
      <c r="G12" s="14"/>
      <c r="H12" s="19"/>
      <c r="I12" s="29"/>
      <c r="J12" s="1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7" customFormat="1" ht="25.5" customHeight="1" x14ac:dyDescent="0.25">
      <c r="A13" s="8" t="s">
        <v>23</v>
      </c>
      <c r="B13" s="28" t="s">
        <v>28</v>
      </c>
      <c r="C13" s="28" t="s">
        <v>25</v>
      </c>
      <c r="D13" s="28" t="s">
        <v>29</v>
      </c>
      <c r="E13" s="14" t="s">
        <v>6</v>
      </c>
      <c r="F13" s="19">
        <v>5189</v>
      </c>
      <c r="G13" s="14"/>
      <c r="H13" s="19"/>
      <c r="I13" s="29"/>
      <c r="J13" s="19"/>
      <c r="K13" s="26"/>
    </row>
    <row r="14" spans="1:40" s="1" customFormat="1" ht="25.5" customHeight="1" x14ac:dyDescent="0.25">
      <c r="A14" s="36" t="s">
        <v>13</v>
      </c>
      <c r="B14" s="37"/>
      <c r="C14" s="37"/>
      <c r="D14" s="37"/>
      <c r="E14" s="37"/>
      <c r="F14" s="37"/>
      <c r="G14" s="37"/>
      <c r="H14" s="38"/>
      <c r="I14" s="30"/>
      <c r="J14" s="34"/>
      <c r="K14" s="3"/>
    </row>
    <row r="15" spans="1:40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31"/>
      <c r="J15" s="35"/>
    </row>
    <row r="16" spans="1:40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32"/>
      <c r="J16" s="35"/>
    </row>
    <row r="17" spans="10:10" x14ac:dyDescent="0.25">
      <c r="J17" s="10"/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O17" sqref="O17"/>
    </sheetView>
  </sheetViews>
  <sheetFormatPr defaultRowHeight="15" x14ac:dyDescent="0.25"/>
  <cols>
    <col min="1" max="1" width="11.42578125" style="10" customWidth="1"/>
    <col min="2" max="2" width="13" style="16" customWidth="1"/>
    <col min="3" max="3" width="17.140625" style="15" customWidth="1"/>
    <col min="4" max="4" width="21.140625" style="15" customWidth="1"/>
    <col min="5" max="5" width="10" style="15" customWidth="1"/>
    <col min="6" max="6" width="13.7109375" style="12" customWidth="1"/>
    <col min="7" max="7" width="10.85546875" style="7" customWidth="1"/>
    <col min="8" max="8" width="12" style="13" customWidth="1"/>
    <col min="9" max="9" width="13.140625" style="7" customWidth="1"/>
    <col min="10" max="10" width="18.71093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74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62">
        <v>1</v>
      </c>
      <c r="B10" s="61">
        <v>2</v>
      </c>
      <c r="C10" s="59">
        <v>3</v>
      </c>
      <c r="D10" s="59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9" t="s">
        <v>12</v>
      </c>
      <c r="K10" s="2"/>
    </row>
    <row r="11" spans="1:40" s="25" customFormat="1" ht="25.5" customHeight="1" x14ac:dyDescent="0.25">
      <c r="A11" s="8" t="s">
        <v>1</v>
      </c>
      <c r="B11" s="28" t="s">
        <v>73</v>
      </c>
      <c r="C11" s="28" t="s">
        <v>72</v>
      </c>
      <c r="D11" s="28" t="s">
        <v>71</v>
      </c>
      <c r="E11" s="14" t="s">
        <v>6</v>
      </c>
      <c r="F11" s="19">
        <v>3696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74" t="s">
        <v>13</v>
      </c>
      <c r="B12" s="74"/>
      <c r="C12" s="74"/>
      <c r="D12" s="74"/>
      <c r="E12" s="74"/>
      <c r="F12" s="74"/>
      <c r="G12" s="74"/>
      <c r="H12" s="74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K21" sqref="K21"/>
    </sheetView>
  </sheetViews>
  <sheetFormatPr defaultRowHeight="15" x14ac:dyDescent="0.25"/>
  <cols>
    <col min="1" max="1" width="11.42578125" style="80" customWidth="1"/>
    <col min="2" max="2" width="13.85546875" style="79" customWidth="1"/>
    <col min="3" max="3" width="23" style="78" customWidth="1"/>
    <col min="4" max="4" width="46.5703125" style="78" customWidth="1"/>
    <col min="5" max="5" width="11.7109375" style="78" customWidth="1"/>
    <col min="6" max="6" width="13.7109375" style="77" customWidth="1"/>
    <col min="7" max="7" width="12.5703125" style="75" customWidth="1"/>
    <col min="8" max="8" width="38.140625" style="76" customWidth="1"/>
    <col min="9" max="9" width="16.42578125" style="75" customWidth="1"/>
    <col min="10" max="10" width="17.85546875" style="75" customWidth="1"/>
    <col min="11" max="16384" width="9.140625" style="2"/>
  </cols>
  <sheetData>
    <row r="1" spans="1:10" ht="24" customHeight="1" x14ac:dyDescent="0.25">
      <c r="A1" s="42" t="s">
        <v>15</v>
      </c>
      <c r="B1" s="42"/>
      <c r="C1" s="42"/>
    </row>
    <row r="2" spans="1:10" ht="24" customHeight="1" x14ac:dyDescent="0.25">
      <c r="A2" s="42" t="s">
        <v>16</v>
      </c>
      <c r="B2" s="42"/>
      <c r="C2" s="42"/>
    </row>
    <row r="3" spans="1:10" ht="24" customHeight="1" x14ac:dyDescent="0.25">
      <c r="A3" s="43" t="s">
        <v>17</v>
      </c>
      <c r="B3" s="43"/>
      <c r="C3" s="43"/>
    </row>
    <row r="4" spans="1:10" x14ac:dyDescent="0.25">
      <c r="H4" s="44" t="s">
        <v>19</v>
      </c>
      <c r="I4" s="44"/>
      <c r="J4" s="44"/>
    </row>
    <row r="5" spans="1:10" x14ac:dyDescent="0.25">
      <c r="H5" s="44" t="s">
        <v>18</v>
      </c>
      <c r="I5" s="44"/>
      <c r="J5" s="44"/>
    </row>
    <row r="6" spans="1:10" x14ac:dyDescent="0.25">
      <c r="H6" s="33"/>
      <c r="I6" s="33"/>
      <c r="J6" s="33"/>
    </row>
    <row r="7" spans="1:10" x14ac:dyDescent="0.25">
      <c r="A7" s="45" t="s">
        <v>78</v>
      </c>
      <c r="B7" s="45"/>
      <c r="C7" s="45"/>
      <c r="D7" s="45"/>
      <c r="E7" s="45"/>
      <c r="F7" s="45"/>
      <c r="G7" s="45"/>
      <c r="H7" s="45"/>
      <c r="I7" s="45"/>
      <c r="J7" s="45"/>
    </row>
    <row r="9" spans="1:1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</row>
    <row r="10" spans="1:10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</row>
    <row r="11" spans="1:10" ht="25.5" customHeight="1" x14ac:dyDescent="0.25">
      <c r="A11" s="8" t="s">
        <v>1</v>
      </c>
      <c r="B11" s="69" t="s">
        <v>77</v>
      </c>
      <c r="C11" s="69" t="s">
        <v>76</v>
      </c>
      <c r="D11" s="69" t="s">
        <v>75</v>
      </c>
      <c r="E11" s="14" t="s">
        <v>6</v>
      </c>
      <c r="F11" s="19">
        <v>140</v>
      </c>
      <c r="G11" s="69"/>
      <c r="H11" s="69"/>
      <c r="I11" s="72"/>
      <c r="J11" s="29"/>
    </row>
    <row r="12" spans="1:10" s="3" customFormat="1" ht="25.5" customHeight="1" x14ac:dyDescent="0.25">
      <c r="A12" s="39" t="s">
        <v>13</v>
      </c>
      <c r="B12" s="40"/>
      <c r="C12" s="40"/>
      <c r="D12" s="40"/>
      <c r="E12" s="40"/>
      <c r="F12" s="40"/>
      <c r="G12" s="40"/>
      <c r="H12" s="41"/>
      <c r="I12" s="81"/>
      <c r="J12" s="56"/>
    </row>
    <row r="13" spans="1:1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48"/>
      <c r="J13" s="46"/>
    </row>
    <row r="14" spans="1:1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7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workbookViewId="0">
      <selection activeCell="P16" sqref="P16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4.140625" style="15" customWidth="1"/>
    <col min="4" max="4" width="22" style="15" customWidth="1"/>
    <col min="5" max="5" width="10.140625" style="15" customWidth="1"/>
    <col min="6" max="6" width="13.7109375" style="12" customWidth="1"/>
    <col min="7" max="7" width="10.5703125" style="7" customWidth="1"/>
    <col min="8" max="8" width="10.85546875" style="13" customWidth="1"/>
    <col min="9" max="9" width="16.1406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86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ht="25.5" customHeight="1" x14ac:dyDescent="0.25">
      <c r="A11" s="8" t="s">
        <v>1</v>
      </c>
      <c r="B11" s="28" t="s">
        <v>85</v>
      </c>
      <c r="C11" s="28" t="s">
        <v>80</v>
      </c>
      <c r="D11" s="28" t="s">
        <v>84</v>
      </c>
      <c r="E11" s="14" t="s">
        <v>6</v>
      </c>
      <c r="F11" s="19">
        <v>28</v>
      </c>
      <c r="G11" s="14"/>
      <c r="H11" s="19"/>
      <c r="I11" s="29"/>
      <c r="J11" s="29"/>
      <c r="K11" s="2"/>
    </row>
    <row r="12" spans="1:40" s="25" customFormat="1" ht="25.5" customHeight="1" x14ac:dyDescent="0.25">
      <c r="A12" s="8" t="s">
        <v>21</v>
      </c>
      <c r="B12" s="28" t="s">
        <v>83</v>
      </c>
      <c r="C12" s="28" t="s">
        <v>80</v>
      </c>
      <c r="D12" s="28" t="s">
        <v>82</v>
      </c>
      <c r="E12" s="14" t="s">
        <v>6</v>
      </c>
      <c r="F12" s="19">
        <v>196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5" customFormat="1" ht="25.5" customHeight="1" x14ac:dyDescent="0.25">
      <c r="A13" s="8" t="s">
        <v>23</v>
      </c>
      <c r="B13" s="28" t="s">
        <v>81</v>
      </c>
      <c r="C13" s="28" t="s">
        <v>80</v>
      </c>
      <c r="D13" s="28" t="s">
        <v>79</v>
      </c>
      <c r="E13" s="14" t="s">
        <v>6</v>
      </c>
      <c r="F13" s="19">
        <v>56</v>
      </c>
      <c r="G13" s="14"/>
      <c r="H13" s="19"/>
      <c r="I13" s="29"/>
      <c r="J13" s="29"/>
      <c r="K13" s="26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</row>
    <row r="14" spans="1:40" s="1" customFormat="1" ht="25.5" customHeight="1" x14ac:dyDescent="0.25">
      <c r="A14" s="36" t="s">
        <v>13</v>
      </c>
      <c r="B14" s="37"/>
      <c r="C14" s="37"/>
      <c r="D14" s="37"/>
      <c r="E14" s="37"/>
      <c r="F14" s="37"/>
      <c r="G14" s="37"/>
      <c r="H14" s="38"/>
      <c r="I14" s="73"/>
      <c r="J14" s="63"/>
      <c r="K14" s="3"/>
    </row>
    <row r="15" spans="1:40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55"/>
      <c r="J15" s="46"/>
    </row>
    <row r="16" spans="1:40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46"/>
      <c r="J16" s="46"/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>
      <selection activeCell="N17" sqref="N17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2.1406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44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90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83" t="s">
        <v>89</v>
      </c>
      <c r="C11" s="83" t="s">
        <v>88</v>
      </c>
      <c r="D11" s="83" t="s">
        <v>87</v>
      </c>
      <c r="E11" s="14" t="s">
        <v>6</v>
      </c>
      <c r="F11" s="19">
        <v>350</v>
      </c>
      <c r="G11" s="14"/>
      <c r="H11" s="80"/>
      <c r="I11" s="29"/>
      <c r="J11" s="82"/>
      <c r="K11" s="2"/>
    </row>
    <row r="12" spans="1:11" s="1" customFormat="1" ht="25.5" customHeight="1" x14ac:dyDescent="0.25">
      <c r="A12" s="39" t="s">
        <v>13</v>
      </c>
      <c r="B12" s="40"/>
      <c r="C12" s="40"/>
      <c r="D12" s="40"/>
      <c r="E12" s="40"/>
      <c r="F12" s="40"/>
      <c r="G12" s="40"/>
      <c r="H12" s="41"/>
      <c r="I12" s="57"/>
      <c r="J12" s="56"/>
      <c r="K12" s="3"/>
    </row>
    <row r="13" spans="1:11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11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S22" sqref="S22"/>
    </sheetView>
  </sheetViews>
  <sheetFormatPr defaultRowHeight="15" x14ac:dyDescent="0.25"/>
  <cols>
    <col min="1" max="1" width="11.42578125" style="10" customWidth="1"/>
    <col min="2" max="2" width="12.7109375" style="16" customWidth="1"/>
    <col min="3" max="3" width="16" style="15" customWidth="1"/>
    <col min="4" max="4" width="19.140625" style="15" customWidth="1"/>
    <col min="5" max="5" width="11.7109375" style="15" customWidth="1"/>
    <col min="6" max="6" width="11.85546875" style="12" customWidth="1"/>
    <col min="7" max="7" width="11.140625" style="7" customWidth="1"/>
    <col min="8" max="8" width="11.425781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96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62">
        <v>1</v>
      </c>
      <c r="B10" s="61">
        <v>2</v>
      </c>
      <c r="C10" s="59">
        <v>3</v>
      </c>
      <c r="D10" s="59">
        <v>4</v>
      </c>
      <c r="E10" s="59">
        <v>5</v>
      </c>
      <c r="F10" s="60">
        <v>6</v>
      </c>
      <c r="G10" s="59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95</v>
      </c>
      <c r="C11" s="28" t="s">
        <v>92</v>
      </c>
      <c r="D11" s="28" t="s">
        <v>94</v>
      </c>
      <c r="E11" s="14" t="s">
        <v>6</v>
      </c>
      <c r="F11" s="19">
        <v>360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93</v>
      </c>
      <c r="C12" s="28" t="s">
        <v>92</v>
      </c>
      <c r="D12" s="28" t="s">
        <v>91</v>
      </c>
      <c r="E12" s="14" t="s">
        <v>6</v>
      </c>
      <c r="F12" s="19">
        <v>6000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ht="25.5" customHeight="1" x14ac:dyDescent="0.25">
      <c r="A13" s="36" t="s">
        <v>13</v>
      </c>
      <c r="B13" s="37"/>
      <c r="C13" s="37"/>
      <c r="D13" s="37"/>
      <c r="E13" s="37"/>
      <c r="F13" s="37"/>
      <c r="G13" s="37"/>
      <c r="H13" s="38"/>
      <c r="I13" s="73"/>
      <c r="J13" s="63"/>
      <c r="K13" s="3"/>
    </row>
    <row r="14" spans="1:40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40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topLeftCell="A4" workbookViewId="0">
      <selection activeCell="Q20" sqref="Q20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4.140625" style="15" customWidth="1"/>
    <col min="4" max="4" width="20.85546875" style="15" customWidth="1"/>
    <col min="5" max="5" width="10.28515625" style="15" customWidth="1"/>
    <col min="6" max="6" width="10.5703125" style="12" customWidth="1"/>
    <col min="7" max="7" width="10.5703125" style="7" customWidth="1"/>
    <col min="8" max="8" width="11.285156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100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3">
        <v>3</v>
      </c>
      <c r="D10" s="23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99</v>
      </c>
      <c r="C11" s="28" t="s">
        <v>98</v>
      </c>
      <c r="D11" s="28" t="s">
        <v>97</v>
      </c>
      <c r="E11" s="14" t="s">
        <v>6</v>
      </c>
      <c r="F11" s="19">
        <v>600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Q12" sqref="Q12"/>
    </sheetView>
  </sheetViews>
  <sheetFormatPr defaultRowHeight="15" x14ac:dyDescent="0.25"/>
  <cols>
    <col min="1" max="1" width="11.42578125" style="10" customWidth="1"/>
    <col min="2" max="2" width="13.140625" style="16" customWidth="1"/>
    <col min="3" max="3" width="16.140625" style="15" customWidth="1"/>
    <col min="4" max="4" width="21.85546875" style="15" customWidth="1"/>
    <col min="5" max="5" width="9.85546875" style="15" customWidth="1"/>
    <col min="6" max="6" width="11.140625" style="12" customWidth="1"/>
    <col min="7" max="7" width="9.7109375" style="7" customWidth="1"/>
    <col min="8" max="8" width="11.57031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104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69" t="s">
        <v>103</v>
      </c>
      <c r="C11" s="69" t="s">
        <v>102</v>
      </c>
      <c r="D11" s="69" t="s">
        <v>101</v>
      </c>
      <c r="E11" s="14" t="s">
        <v>6</v>
      </c>
      <c r="F11" s="19">
        <v>11200</v>
      </c>
      <c r="G11" s="69"/>
      <c r="H11" s="69"/>
      <c r="I11" s="68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52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48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7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topLeftCell="A7" workbookViewId="0">
      <selection activeCell="P15" sqref="P15"/>
    </sheetView>
  </sheetViews>
  <sheetFormatPr defaultRowHeight="15" x14ac:dyDescent="0.25"/>
  <cols>
    <col min="1" max="1" width="10.28515625" style="10" customWidth="1"/>
    <col min="2" max="2" width="13" style="16" customWidth="1"/>
    <col min="3" max="3" width="17" style="15" customWidth="1"/>
    <col min="4" max="4" width="27" style="15" customWidth="1"/>
    <col min="5" max="5" width="9.85546875" style="15" customWidth="1"/>
    <col min="6" max="6" width="9.85546875" style="12" customWidth="1"/>
    <col min="7" max="7" width="9.7109375" style="7" customWidth="1"/>
    <col min="8" max="8" width="10.5703125" style="13" customWidth="1"/>
    <col min="9" max="9" width="16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110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ht="25.5" customHeight="1" x14ac:dyDescent="0.25">
      <c r="A11" s="8" t="s">
        <v>1</v>
      </c>
      <c r="B11" s="28" t="s">
        <v>109</v>
      </c>
      <c r="C11" s="28" t="s">
        <v>106</v>
      </c>
      <c r="D11" s="28" t="s">
        <v>108</v>
      </c>
      <c r="E11" s="14" t="s">
        <v>6</v>
      </c>
      <c r="F11" s="19">
        <v>2</v>
      </c>
      <c r="G11" s="14"/>
      <c r="H11" s="53"/>
      <c r="I11" s="29"/>
      <c r="J11" s="29"/>
      <c r="K11" s="2"/>
    </row>
    <row r="12" spans="1:40" s="25" customFormat="1" ht="30" customHeight="1" x14ac:dyDescent="0.25">
      <c r="A12" s="8" t="s">
        <v>21</v>
      </c>
      <c r="B12" s="28" t="s">
        <v>107</v>
      </c>
      <c r="C12" s="28" t="s">
        <v>106</v>
      </c>
      <c r="D12" s="28" t="s">
        <v>105</v>
      </c>
      <c r="E12" s="14" t="s">
        <v>6</v>
      </c>
      <c r="F12" s="19">
        <v>1165</v>
      </c>
      <c r="G12" s="14"/>
      <c r="H12" s="53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ht="25.5" customHeight="1" x14ac:dyDescent="0.25">
      <c r="A13" s="36" t="s">
        <v>13</v>
      </c>
      <c r="B13" s="37"/>
      <c r="C13" s="37"/>
      <c r="D13" s="37"/>
      <c r="E13" s="37"/>
      <c r="F13" s="37"/>
      <c r="G13" s="37"/>
      <c r="H13" s="38"/>
      <c r="I13" s="73"/>
      <c r="J13" s="63"/>
      <c r="K13" s="3"/>
    </row>
    <row r="14" spans="1:40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40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opLeftCell="A7" workbookViewId="0">
      <selection activeCell="M13" sqref="M13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114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28" t="s">
        <v>113</v>
      </c>
      <c r="C11" s="28" t="s">
        <v>112</v>
      </c>
      <c r="D11" s="28" t="s">
        <v>111</v>
      </c>
      <c r="E11" s="14" t="s">
        <v>6</v>
      </c>
      <c r="F11" s="19">
        <v>3</v>
      </c>
      <c r="G11" s="14"/>
      <c r="H11" s="53"/>
      <c r="I11" s="29"/>
      <c r="J11" s="29"/>
      <c r="K11" s="2"/>
    </row>
    <row r="12" spans="1:11" s="1" customFormat="1" ht="25.5" customHeight="1" x14ac:dyDescent="0.25">
      <c r="A12" s="39" t="s">
        <v>13</v>
      </c>
      <c r="B12" s="40"/>
      <c r="C12" s="40"/>
      <c r="D12" s="40"/>
      <c r="E12" s="40"/>
      <c r="F12" s="40"/>
      <c r="G12" s="40"/>
      <c r="H12" s="41"/>
      <c r="I12" s="57"/>
      <c r="J12" s="56"/>
      <c r="K12" s="3"/>
    </row>
    <row r="13" spans="1:11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11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  <row r="15" spans="1:11" x14ac:dyDescent="0.25">
      <c r="I15" s="84"/>
      <c r="J15" s="84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R16" sqref="R16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3.85546875" style="15" customWidth="1"/>
    <col min="4" max="4" width="26.140625" style="15" customWidth="1"/>
    <col min="5" max="5" width="9.7109375" style="15" customWidth="1"/>
    <col min="6" max="6" width="9.28515625" style="12" customWidth="1"/>
    <col min="7" max="7" width="10.5703125" style="7" customWidth="1"/>
    <col min="8" max="8" width="12.285156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120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119</v>
      </c>
      <c r="C11" s="28" t="s">
        <v>116</v>
      </c>
      <c r="D11" s="28" t="s">
        <v>118</v>
      </c>
      <c r="E11" s="14" t="s">
        <v>6</v>
      </c>
      <c r="F11" s="19">
        <v>1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117</v>
      </c>
      <c r="C12" s="28" t="s">
        <v>116</v>
      </c>
      <c r="D12" s="28" t="s">
        <v>115</v>
      </c>
      <c r="E12" s="14" t="s">
        <v>6</v>
      </c>
      <c r="F12" s="19">
        <v>2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ht="25.5" customHeight="1" x14ac:dyDescent="0.25">
      <c r="A13" s="36" t="s">
        <v>13</v>
      </c>
      <c r="B13" s="37"/>
      <c r="C13" s="37"/>
      <c r="D13" s="37"/>
      <c r="E13" s="37"/>
      <c r="F13" s="37"/>
      <c r="G13" s="37"/>
      <c r="H13" s="38"/>
      <c r="I13" s="73"/>
      <c r="J13" s="63"/>
      <c r="K13" s="3"/>
    </row>
    <row r="14" spans="1:40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40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"/>
  <sheetViews>
    <sheetView workbookViewId="0">
      <selection activeCell="J11" sqref="J11"/>
    </sheetView>
  </sheetViews>
  <sheetFormatPr defaultRowHeight="15" x14ac:dyDescent="0.25"/>
  <cols>
    <col min="1" max="1" width="9.7109375" style="10" customWidth="1"/>
    <col min="2" max="2" width="13.85546875" style="16" customWidth="1"/>
    <col min="3" max="3" width="16.5703125" style="15" customWidth="1"/>
    <col min="4" max="4" width="43.42578125" style="15" customWidth="1"/>
    <col min="5" max="5" width="9.28515625" style="15" customWidth="1"/>
    <col min="6" max="6" width="11.42578125" style="12" customWidth="1"/>
    <col min="7" max="7" width="11.42578125" style="7" customWidth="1"/>
    <col min="8" max="8" width="21.7109375" style="13" customWidth="1"/>
    <col min="9" max="9" width="16" style="7" customWidth="1"/>
    <col min="10" max="10" width="13.85546875" style="7" customWidth="1"/>
  </cols>
  <sheetData>
    <row r="1" spans="1:21" ht="24" customHeight="1" x14ac:dyDescent="0.25">
      <c r="A1" s="42" t="s">
        <v>15</v>
      </c>
      <c r="B1" s="42"/>
      <c r="C1" s="42"/>
    </row>
    <row r="2" spans="1:21" ht="24" customHeight="1" x14ac:dyDescent="0.25">
      <c r="A2" s="42" t="s">
        <v>16</v>
      </c>
      <c r="B2" s="42"/>
      <c r="C2" s="42"/>
    </row>
    <row r="3" spans="1:21" ht="24" customHeight="1" x14ac:dyDescent="0.25">
      <c r="A3" s="43" t="s">
        <v>17</v>
      </c>
      <c r="B3" s="43"/>
      <c r="C3" s="43"/>
    </row>
    <row r="4" spans="1:21" x14ac:dyDescent="0.25">
      <c r="H4" s="44" t="s">
        <v>19</v>
      </c>
      <c r="I4" s="44"/>
      <c r="J4" s="44"/>
    </row>
    <row r="5" spans="1:21" x14ac:dyDescent="0.25">
      <c r="H5" s="44" t="s">
        <v>18</v>
      </c>
      <c r="I5" s="44"/>
      <c r="J5" s="44"/>
    </row>
    <row r="6" spans="1:21" x14ac:dyDescent="0.25">
      <c r="H6" s="33"/>
      <c r="I6" s="33"/>
      <c r="J6" s="33"/>
    </row>
    <row r="7" spans="1:21" x14ac:dyDescent="0.25">
      <c r="A7" s="45" t="s">
        <v>34</v>
      </c>
      <c r="B7" s="45"/>
      <c r="C7" s="45"/>
      <c r="D7" s="45"/>
      <c r="E7" s="45"/>
      <c r="F7" s="45"/>
      <c r="G7" s="45"/>
      <c r="H7" s="45"/>
      <c r="I7" s="45"/>
      <c r="J7" s="45"/>
    </row>
    <row r="9" spans="1:2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5" t="s">
        <v>11</v>
      </c>
      <c r="K9" s="2"/>
    </row>
    <row r="10" spans="1:21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3" t="s">
        <v>12</v>
      </c>
      <c r="K10" s="26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s="53" customFormat="1" ht="25.5" customHeight="1" x14ac:dyDescent="0.25">
      <c r="A11" s="8" t="s">
        <v>1</v>
      </c>
      <c r="B11" s="28" t="s">
        <v>33</v>
      </c>
      <c r="C11" s="28" t="s">
        <v>32</v>
      </c>
      <c r="D11" s="28" t="s">
        <v>31</v>
      </c>
      <c r="E11" s="14" t="s">
        <v>6</v>
      </c>
      <c r="F11" s="19">
        <v>20</v>
      </c>
      <c r="G11" s="14"/>
      <c r="H11" s="19"/>
      <c r="I11" s="29"/>
      <c r="J11" s="29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</row>
    <row r="12" spans="1:21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52"/>
      <c r="J12" s="51"/>
      <c r="K12" s="50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48"/>
      <c r="J13" s="46"/>
    </row>
    <row r="14" spans="1:21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7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M22" sqref="M22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124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28" t="s">
        <v>123</v>
      </c>
      <c r="C11" s="28" t="s">
        <v>121</v>
      </c>
      <c r="D11" s="28" t="s">
        <v>94</v>
      </c>
      <c r="E11" s="14" t="s">
        <v>6</v>
      </c>
      <c r="F11" s="19">
        <v>112</v>
      </c>
      <c r="G11" s="14"/>
      <c r="H11" s="53"/>
      <c r="I11" s="29"/>
      <c r="J11" s="29"/>
      <c r="K11" s="2"/>
    </row>
    <row r="12" spans="1:11" ht="25.5" customHeight="1" x14ac:dyDescent="0.25">
      <c r="A12" s="8" t="s">
        <v>21</v>
      </c>
      <c r="B12" s="28" t="s">
        <v>122</v>
      </c>
      <c r="C12" s="28" t="s">
        <v>121</v>
      </c>
      <c r="D12" s="28" t="s">
        <v>91</v>
      </c>
      <c r="E12" s="14" t="s">
        <v>6</v>
      </c>
      <c r="F12" s="19">
        <v>11792</v>
      </c>
      <c r="G12" s="14"/>
      <c r="H12" s="53"/>
      <c r="I12" s="29"/>
      <c r="J12" s="29"/>
      <c r="K12" s="2"/>
    </row>
    <row r="13" spans="1:11" s="1" customFormat="1" ht="25.5" customHeight="1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57"/>
      <c r="J13" s="56"/>
      <c r="K13" s="3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  <row r="16" spans="1:11" x14ac:dyDescent="0.25">
      <c r="I16" s="84"/>
      <c r="J16" s="84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U20" sqref="U20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9.85546875" style="15" customWidth="1"/>
    <col min="4" max="4" width="20.42578125" style="15" customWidth="1"/>
    <col min="5" max="5" width="9.5703125" style="15" customWidth="1"/>
    <col min="6" max="6" width="11.28515625" style="12" customWidth="1"/>
    <col min="7" max="7" width="9" style="7" customWidth="1"/>
    <col min="8" max="8" width="12.5703125" style="13" customWidth="1"/>
    <col min="9" max="9" width="16.285156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128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62">
        <v>1</v>
      </c>
      <c r="B10" s="21">
        <v>2</v>
      </c>
      <c r="C10" s="23">
        <v>3</v>
      </c>
      <c r="D10" s="23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127</v>
      </c>
      <c r="C11" s="28" t="s">
        <v>126</v>
      </c>
      <c r="D11" s="28" t="s">
        <v>125</v>
      </c>
      <c r="E11" s="14" t="s">
        <v>6</v>
      </c>
      <c r="F11" s="19">
        <v>3240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topLeftCell="A4" workbookViewId="0">
      <selection activeCell="Q18" sqref="Q18"/>
    </sheetView>
  </sheetViews>
  <sheetFormatPr defaultRowHeight="15" x14ac:dyDescent="0.25"/>
  <cols>
    <col min="1" max="1" width="11.42578125" style="10" customWidth="1"/>
    <col min="2" max="2" width="13.140625" style="16" customWidth="1"/>
    <col min="3" max="3" width="16.140625" style="15" customWidth="1"/>
    <col min="4" max="4" width="21.7109375" style="15" customWidth="1"/>
    <col min="5" max="5" width="9.28515625" style="15" customWidth="1"/>
    <col min="6" max="6" width="10.42578125" style="12" customWidth="1"/>
    <col min="7" max="7" width="10.28515625" style="7" customWidth="1"/>
    <col min="8" max="8" width="10.285156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132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69" t="s">
        <v>131</v>
      </c>
      <c r="C11" s="69" t="s">
        <v>130</v>
      </c>
      <c r="D11" s="69" t="s">
        <v>129</v>
      </c>
      <c r="E11" s="14" t="s">
        <v>6</v>
      </c>
      <c r="F11" s="19">
        <v>43568</v>
      </c>
      <c r="G11" s="69"/>
      <c r="H11" s="69"/>
      <c r="I11" s="68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52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48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7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O15" sqref="O15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0" style="15" customWidth="1"/>
    <col min="4" max="4" width="37.42578125" style="15" customWidth="1"/>
    <col min="5" max="5" width="10" style="15" customWidth="1"/>
    <col min="6" max="6" width="13.7109375" style="12" customWidth="1"/>
    <col min="7" max="7" width="10.5703125" style="7" customWidth="1"/>
    <col min="8" max="8" width="14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139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90" t="s">
        <v>138</v>
      </c>
      <c r="C11" s="92" t="s">
        <v>137</v>
      </c>
      <c r="D11" s="91" t="s">
        <v>136</v>
      </c>
      <c r="E11" s="14" t="s">
        <v>6</v>
      </c>
      <c r="F11" s="19">
        <v>10</v>
      </c>
      <c r="G11" s="14"/>
      <c r="H11" s="19"/>
      <c r="I11" s="29"/>
      <c r="J11" s="82"/>
      <c r="K11" s="2"/>
    </row>
    <row r="12" spans="1:11" s="1" customFormat="1" ht="25.5" customHeight="1" x14ac:dyDescent="0.25">
      <c r="A12" s="8" t="s">
        <v>21</v>
      </c>
      <c r="B12" s="90" t="s">
        <v>135</v>
      </c>
      <c r="C12" s="89" t="s">
        <v>134</v>
      </c>
      <c r="D12" s="88" t="s">
        <v>133</v>
      </c>
      <c r="E12" s="88" t="s">
        <v>6</v>
      </c>
      <c r="F12" s="87">
        <v>125</v>
      </c>
      <c r="G12" s="53"/>
      <c r="H12" s="86"/>
      <c r="I12" s="85"/>
      <c r="J12" s="56"/>
      <c r="K12" s="3"/>
    </row>
    <row r="13" spans="1:11" ht="15.75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57"/>
      <c r="J13" s="56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Q19" sqref="Q19"/>
    </sheetView>
  </sheetViews>
  <sheetFormatPr defaultRowHeight="15" x14ac:dyDescent="0.25"/>
  <cols>
    <col min="1" max="1" width="10" style="10" customWidth="1"/>
    <col min="2" max="2" width="13.28515625" style="16" customWidth="1"/>
    <col min="3" max="3" width="20" style="15" customWidth="1"/>
    <col min="4" max="4" width="20.5703125" style="15" customWidth="1"/>
    <col min="5" max="5" width="9.7109375" style="15" customWidth="1"/>
    <col min="6" max="6" width="11.5703125" style="12" customWidth="1"/>
    <col min="7" max="7" width="11" style="7" customWidth="1"/>
    <col min="8" max="8" width="11.8554687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143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69" t="s">
        <v>142</v>
      </c>
      <c r="C11" s="69" t="s">
        <v>141</v>
      </c>
      <c r="D11" s="69" t="s">
        <v>140</v>
      </c>
      <c r="E11" s="14" t="s">
        <v>6</v>
      </c>
      <c r="F11" s="19">
        <v>200</v>
      </c>
      <c r="G11" s="69"/>
      <c r="H11" s="69"/>
      <c r="I11" s="68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52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48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7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activeCell="O15" sqref="O15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147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28" t="s">
        <v>146</v>
      </c>
      <c r="C11" s="28" t="s">
        <v>145</v>
      </c>
      <c r="D11" s="28" t="s">
        <v>144</v>
      </c>
      <c r="E11" s="14" t="s">
        <v>6</v>
      </c>
      <c r="F11" s="19">
        <v>1920</v>
      </c>
      <c r="G11" s="14"/>
      <c r="H11" s="53"/>
      <c r="I11" s="29"/>
      <c r="J11" s="29"/>
      <c r="K11" s="2"/>
    </row>
    <row r="12" spans="1:11" s="1" customFormat="1" ht="25.5" customHeight="1" x14ac:dyDescent="0.25">
      <c r="A12" s="39" t="s">
        <v>13</v>
      </c>
      <c r="B12" s="40"/>
      <c r="C12" s="40"/>
      <c r="D12" s="40"/>
      <c r="E12" s="40"/>
      <c r="F12" s="40"/>
      <c r="G12" s="40"/>
      <c r="H12" s="41"/>
      <c r="I12" s="57"/>
      <c r="J12" s="56"/>
      <c r="K12" s="3"/>
    </row>
    <row r="13" spans="1:11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11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  <row r="15" spans="1:11" x14ac:dyDescent="0.25">
      <c r="I15" s="84"/>
      <c r="J15" s="84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O11" sqref="O11"/>
    </sheetView>
  </sheetViews>
  <sheetFormatPr defaultRowHeight="15" x14ac:dyDescent="0.25"/>
  <cols>
    <col min="1" max="1" width="11.42578125" style="10" customWidth="1"/>
    <col min="2" max="2" width="13.28515625" style="16" customWidth="1"/>
    <col min="3" max="3" width="16.7109375" style="15" customWidth="1"/>
    <col min="4" max="4" width="20.140625" style="15" customWidth="1"/>
    <col min="5" max="5" width="10.5703125" style="15" customWidth="1"/>
    <col min="6" max="6" width="10.85546875" style="12" customWidth="1"/>
    <col min="7" max="7" width="10" style="7" bestFit="1" customWidth="1"/>
    <col min="8" max="8" width="13.1406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151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62">
        <v>1</v>
      </c>
      <c r="B10" s="21">
        <v>2</v>
      </c>
      <c r="C10" s="23">
        <v>3</v>
      </c>
      <c r="D10" s="23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150</v>
      </c>
      <c r="C11" s="28" t="s">
        <v>149</v>
      </c>
      <c r="D11" s="28" t="s">
        <v>148</v>
      </c>
      <c r="E11" s="14" t="s">
        <v>6</v>
      </c>
      <c r="F11" s="19">
        <v>2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I11" sqref="I11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4.42578125" style="15" customWidth="1"/>
    <col min="4" max="4" width="21.7109375" style="15" customWidth="1"/>
    <col min="5" max="5" width="10.140625" style="15" customWidth="1"/>
    <col min="6" max="6" width="10.85546875" style="12" customWidth="1"/>
    <col min="7" max="7" width="11.5703125" style="7" customWidth="1"/>
    <col min="8" max="8" width="11.8554687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154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62">
        <v>1</v>
      </c>
      <c r="B10" s="21">
        <v>2</v>
      </c>
      <c r="C10" s="23">
        <v>3</v>
      </c>
      <c r="D10" s="23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153</v>
      </c>
      <c r="C11" s="28" t="s">
        <v>152</v>
      </c>
      <c r="D11" s="28" t="s">
        <v>129</v>
      </c>
      <c r="E11" s="14" t="s">
        <v>6</v>
      </c>
      <c r="F11" s="19">
        <v>504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activeCell="M20" sqref="M20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160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69" t="s">
        <v>159</v>
      </c>
      <c r="C11" s="69" t="s">
        <v>156</v>
      </c>
      <c r="D11" s="69" t="s">
        <v>158</v>
      </c>
      <c r="E11" s="14" t="s">
        <v>6</v>
      </c>
      <c r="F11" s="19">
        <v>2</v>
      </c>
      <c r="G11" s="69"/>
      <c r="H11" s="69"/>
      <c r="I11" s="72"/>
      <c r="J11" s="29"/>
      <c r="K11" s="2"/>
    </row>
    <row r="12" spans="1:11" ht="25.5" customHeight="1" x14ac:dyDescent="0.25">
      <c r="A12" s="8" t="s">
        <v>21</v>
      </c>
      <c r="B12" s="69" t="s">
        <v>157</v>
      </c>
      <c r="C12" s="69" t="s">
        <v>156</v>
      </c>
      <c r="D12" s="69" t="s">
        <v>155</v>
      </c>
      <c r="E12" s="14" t="s">
        <v>6</v>
      </c>
      <c r="F12" s="19">
        <v>50</v>
      </c>
      <c r="G12" s="69"/>
      <c r="H12" s="69"/>
      <c r="I12" s="72"/>
      <c r="J12" s="29"/>
      <c r="K12" s="2"/>
    </row>
    <row r="13" spans="1:11" s="1" customFormat="1" ht="25.5" customHeight="1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70"/>
      <c r="J13" s="56"/>
      <c r="K13" s="3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48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7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workbookViewId="0">
      <selection activeCell="Q12" sqref="Q12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2.7109375" style="15" customWidth="1"/>
    <col min="4" max="4" width="21.42578125" style="15" customWidth="1"/>
    <col min="5" max="5" width="10" style="15" customWidth="1"/>
    <col min="6" max="6" width="11" style="12" customWidth="1"/>
    <col min="7" max="7" width="10" style="7" customWidth="1"/>
    <col min="8" max="8" width="14.1406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171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170</v>
      </c>
      <c r="C11" s="28" t="s">
        <v>162</v>
      </c>
      <c r="D11" s="28" t="s">
        <v>169</v>
      </c>
      <c r="E11" s="14" t="s">
        <v>6</v>
      </c>
      <c r="F11" s="19">
        <v>196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168</v>
      </c>
      <c r="C12" s="28" t="s">
        <v>162</v>
      </c>
      <c r="D12" s="28" t="s">
        <v>167</v>
      </c>
      <c r="E12" s="14" t="s">
        <v>6</v>
      </c>
      <c r="F12" s="19">
        <v>2800</v>
      </c>
      <c r="G12" s="14"/>
      <c r="H12" s="53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7" customFormat="1" ht="25.5" customHeight="1" x14ac:dyDescent="0.25">
      <c r="A13" s="8" t="s">
        <v>23</v>
      </c>
      <c r="B13" s="28" t="s">
        <v>166</v>
      </c>
      <c r="C13" s="28" t="s">
        <v>162</v>
      </c>
      <c r="D13" s="28" t="s">
        <v>165</v>
      </c>
      <c r="E13" s="14" t="s">
        <v>6</v>
      </c>
      <c r="F13" s="19">
        <v>10640</v>
      </c>
      <c r="G13" s="14"/>
      <c r="H13" s="53"/>
      <c r="I13" s="29"/>
      <c r="J13" s="29"/>
      <c r="K13" s="26"/>
    </row>
    <row r="14" spans="1:40" s="27" customFormat="1" ht="25.5" customHeight="1" x14ac:dyDescent="0.25">
      <c r="A14" s="8" t="s">
        <v>164</v>
      </c>
      <c r="B14" s="28" t="s">
        <v>163</v>
      </c>
      <c r="C14" s="28" t="s">
        <v>162</v>
      </c>
      <c r="D14" s="28" t="s">
        <v>161</v>
      </c>
      <c r="E14" s="14" t="s">
        <v>6</v>
      </c>
      <c r="F14" s="19">
        <v>728</v>
      </c>
      <c r="G14" s="14"/>
      <c r="H14" s="53"/>
      <c r="I14" s="29"/>
      <c r="J14" s="29"/>
      <c r="K14" s="26"/>
    </row>
    <row r="15" spans="1:40" s="1" customFormat="1" ht="25.5" customHeight="1" x14ac:dyDescent="0.25">
      <c r="A15" s="36" t="s">
        <v>13</v>
      </c>
      <c r="B15" s="37"/>
      <c r="C15" s="37"/>
      <c r="D15" s="37"/>
      <c r="E15" s="37"/>
      <c r="F15" s="37"/>
      <c r="G15" s="37"/>
      <c r="H15" s="38"/>
      <c r="I15" s="73"/>
      <c r="J15" s="63"/>
      <c r="K15" s="3"/>
    </row>
    <row r="16" spans="1:40" x14ac:dyDescent="0.25">
      <c r="A16" s="39" t="s">
        <v>14</v>
      </c>
      <c r="B16" s="40"/>
      <c r="C16" s="40"/>
      <c r="D16" s="40"/>
      <c r="E16" s="40"/>
      <c r="F16" s="40"/>
      <c r="G16" s="40"/>
      <c r="H16" s="41"/>
      <c r="I16" s="55"/>
      <c r="J16" s="46"/>
    </row>
    <row r="17" spans="1:10" x14ac:dyDescent="0.25">
      <c r="A17" s="39" t="s">
        <v>20</v>
      </c>
      <c r="B17" s="40"/>
      <c r="C17" s="40"/>
      <c r="D17" s="40"/>
      <c r="E17" s="40"/>
      <c r="F17" s="40"/>
      <c r="G17" s="40"/>
      <c r="H17" s="41"/>
      <c r="I17" s="46"/>
      <c r="J17" s="46"/>
    </row>
  </sheetData>
  <mergeCells count="9">
    <mergeCell ref="A15:H15"/>
    <mergeCell ref="A16:H16"/>
    <mergeCell ref="A17:H17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workbookViewId="0">
      <selection activeCell="O14" sqref="O14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7" ht="24" customHeight="1" x14ac:dyDescent="0.25">
      <c r="A1" s="42" t="s">
        <v>15</v>
      </c>
      <c r="B1" s="42"/>
      <c r="C1" s="42"/>
    </row>
    <row r="2" spans="1:17" ht="24" customHeight="1" x14ac:dyDescent="0.25">
      <c r="A2" s="42" t="s">
        <v>16</v>
      </c>
      <c r="B2" s="42"/>
      <c r="C2" s="42"/>
    </row>
    <row r="3" spans="1:17" ht="24" customHeight="1" x14ac:dyDescent="0.25">
      <c r="A3" s="43" t="s">
        <v>17</v>
      </c>
      <c r="B3" s="43"/>
      <c r="C3" s="43"/>
    </row>
    <row r="4" spans="1:17" x14ac:dyDescent="0.25">
      <c r="H4" s="44" t="s">
        <v>19</v>
      </c>
      <c r="I4" s="44"/>
      <c r="J4" s="44"/>
    </row>
    <row r="5" spans="1:17" x14ac:dyDescent="0.25">
      <c r="H5" s="44" t="s">
        <v>18</v>
      </c>
      <c r="I5" s="44"/>
      <c r="J5" s="44"/>
    </row>
    <row r="6" spans="1:17" x14ac:dyDescent="0.25">
      <c r="H6" s="33"/>
      <c r="I6" s="33"/>
      <c r="J6" s="33"/>
    </row>
    <row r="7" spans="1:17" x14ac:dyDescent="0.25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</row>
    <row r="9" spans="1:17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5" t="s">
        <v>11</v>
      </c>
      <c r="K9" s="2"/>
    </row>
    <row r="10" spans="1:17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3" t="s">
        <v>12</v>
      </c>
      <c r="K10" s="26"/>
      <c r="L10" s="27"/>
      <c r="M10" s="27"/>
      <c r="N10" s="27"/>
      <c r="O10" s="27"/>
      <c r="P10" s="27"/>
      <c r="Q10" s="27"/>
    </row>
    <row r="11" spans="1:17" s="53" customFormat="1" ht="25.5" customHeight="1" x14ac:dyDescent="0.25">
      <c r="A11" s="8" t="s">
        <v>1</v>
      </c>
      <c r="B11" s="28" t="s">
        <v>36</v>
      </c>
      <c r="C11" s="28" t="s">
        <v>35</v>
      </c>
      <c r="D11" s="28" t="s">
        <v>22</v>
      </c>
      <c r="E11" s="14" t="s">
        <v>6</v>
      </c>
      <c r="F11" s="19">
        <v>8400</v>
      </c>
      <c r="G11" s="14"/>
      <c r="I11" s="29"/>
      <c r="J11" s="29"/>
      <c r="K11" s="54"/>
      <c r="L11" s="54"/>
      <c r="M11" s="54"/>
      <c r="N11" s="54"/>
      <c r="O11" s="54"/>
      <c r="P11" s="54"/>
      <c r="Q11" s="54"/>
    </row>
    <row r="12" spans="1:17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30"/>
      <c r="J12" s="51"/>
      <c r="K12" s="3"/>
    </row>
    <row r="13" spans="1:17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31"/>
      <c r="J13" s="46"/>
    </row>
    <row r="14" spans="1:17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32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M16" sqref="M16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0" style="15" customWidth="1"/>
    <col min="4" max="4" width="49.8554687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179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s="71" customFormat="1" ht="25.5" customHeight="1" x14ac:dyDescent="0.25">
      <c r="A11" s="8" t="s">
        <v>1</v>
      </c>
      <c r="B11" s="69" t="s">
        <v>178</v>
      </c>
      <c r="C11" s="69" t="s">
        <v>173</v>
      </c>
      <c r="D11" s="69" t="s">
        <v>177</v>
      </c>
      <c r="E11" s="14" t="s">
        <v>6</v>
      </c>
      <c r="F11" s="19">
        <v>39</v>
      </c>
      <c r="G11" s="69"/>
      <c r="H11" s="69"/>
      <c r="I11" s="72"/>
      <c r="J11" s="29"/>
    </row>
    <row r="12" spans="1:11" s="71" customFormat="1" ht="25.5" customHeight="1" x14ac:dyDescent="0.25">
      <c r="A12" s="8" t="s">
        <v>21</v>
      </c>
      <c r="B12" s="69" t="s">
        <v>176</v>
      </c>
      <c r="C12" s="69" t="s">
        <v>173</v>
      </c>
      <c r="D12" s="69" t="s">
        <v>175</v>
      </c>
      <c r="E12" s="14" t="s">
        <v>6</v>
      </c>
      <c r="F12" s="19">
        <v>9</v>
      </c>
      <c r="G12" s="69"/>
      <c r="H12" s="69"/>
      <c r="I12" s="72"/>
      <c r="J12" s="29"/>
    </row>
    <row r="13" spans="1:11" s="71" customFormat="1" ht="25.5" customHeight="1" x14ac:dyDescent="0.25">
      <c r="A13" s="8" t="s">
        <v>23</v>
      </c>
      <c r="B13" s="69" t="s">
        <v>174</v>
      </c>
      <c r="C13" s="69" t="s">
        <v>173</v>
      </c>
      <c r="D13" s="69" t="s">
        <v>172</v>
      </c>
      <c r="E13" s="14" t="s">
        <v>6</v>
      </c>
      <c r="F13" s="19">
        <v>69</v>
      </c>
      <c r="G13" s="69"/>
      <c r="H13" s="69"/>
      <c r="I13" s="72"/>
      <c r="J13" s="29"/>
    </row>
    <row r="14" spans="1:11" s="1" customFormat="1" ht="25.5" customHeight="1" x14ac:dyDescent="0.25">
      <c r="A14" s="39" t="s">
        <v>13</v>
      </c>
      <c r="B14" s="40"/>
      <c r="C14" s="40"/>
      <c r="D14" s="40"/>
      <c r="E14" s="40"/>
      <c r="F14" s="40"/>
      <c r="G14" s="40"/>
      <c r="H14" s="41"/>
      <c r="I14" s="70"/>
      <c r="J14" s="56"/>
      <c r="K14" s="3"/>
    </row>
    <row r="15" spans="1:11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48"/>
      <c r="J15" s="46"/>
    </row>
    <row r="16" spans="1:11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47"/>
      <c r="J16" s="46"/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>
      <selection activeCell="N18" sqref="N18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183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28" t="s">
        <v>182</v>
      </c>
      <c r="C11" s="28" t="s">
        <v>181</v>
      </c>
      <c r="D11" s="28" t="s">
        <v>180</v>
      </c>
      <c r="E11" s="14" t="s">
        <v>6</v>
      </c>
      <c r="F11" s="19">
        <v>200</v>
      </c>
      <c r="G11" s="14"/>
      <c r="H11" s="93"/>
      <c r="I11" s="29"/>
      <c r="J11" s="29"/>
      <c r="K11" s="2"/>
    </row>
    <row r="12" spans="1:11" s="1" customFormat="1" ht="25.5" customHeight="1" x14ac:dyDescent="0.25">
      <c r="A12" s="39" t="s">
        <v>13</v>
      </c>
      <c r="B12" s="40"/>
      <c r="C12" s="40"/>
      <c r="D12" s="40"/>
      <c r="E12" s="40"/>
      <c r="F12" s="40"/>
      <c r="G12" s="40"/>
      <c r="H12" s="41"/>
      <c r="I12" s="57"/>
      <c r="J12" s="56"/>
      <c r="K12" s="3"/>
    </row>
    <row r="13" spans="1:11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11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L15" sqref="L15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0" style="15" customWidth="1"/>
    <col min="4" max="4" width="49.8554687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191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s="71" customFormat="1" ht="25.5" customHeight="1" x14ac:dyDescent="0.25">
      <c r="A11" s="8" t="s">
        <v>1</v>
      </c>
      <c r="B11" s="69" t="s">
        <v>190</v>
      </c>
      <c r="C11" s="69" t="s">
        <v>185</v>
      </c>
      <c r="D11" s="69" t="s">
        <v>189</v>
      </c>
      <c r="E11" s="14" t="s">
        <v>6</v>
      </c>
      <c r="F11" s="19">
        <v>190</v>
      </c>
      <c r="G11" s="69"/>
      <c r="H11" s="69"/>
      <c r="I11" s="72"/>
      <c r="J11" s="29"/>
    </row>
    <row r="12" spans="1:11" s="71" customFormat="1" ht="25.5" customHeight="1" x14ac:dyDescent="0.25">
      <c r="A12" s="8" t="s">
        <v>21</v>
      </c>
      <c r="B12" s="69" t="s">
        <v>188</v>
      </c>
      <c r="C12" s="69" t="s">
        <v>185</v>
      </c>
      <c r="D12" s="69" t="s">
        <v>187</v>
      </c>
      <c r="E12" s="14" t="s">
        <v>6</v>
      </c>
      <c r="F12" s="19">
        <v>70</v>
      </c>
      <c r="G12" s="69"/>
      <c r="H12" s="69"/>
      <c r="I12" s="72"/>
      <c r="J12" s="29"/>
    </row>
    <row r="13" spans="1:11" s="71" customFormat="1" ht="25.5" customHeight="1" x14ac:dyDescent="0.25">
      <c r="A13" s="8" t="s">
        <v>23</v>
      </c>
      <c r="B13" s="69" t="s">
        <v>186</v>
      </c>
      <c r="C13" s="69" t="s">
        <v>185</v>
      </c>
      <c r="D13" s="69" t="s">
        <v>184</v>
      </c>
      <c r="E13" s="14" t="s">
        <v>6</v>
      </c>
      <c r="F13" s="19">
        <v>320</v>
      </c>
      <c r="G13" s="69"/>
      <c r="H13" s="69"/>
      <c r="I13" s="72"/>
      <c r="J13" s="29"/>
    </row>
    <row r="14" spans="1:11" s="1" customFormat="1" ht="25.5" customHeight="1" x14ac:dyDescent="0.25">
      <c r="A14" s="39" t="s">
        <v>13</v>
      </c>
      <c r="B14" s="40"/>
      <c r="C14" s="40"/>
      <c r="D14" s="40"/>
      <c r="E14" s="40"/>
      <c r="F14" s="40"/>
      <c r="G14" s="40"/>
      <c r="H14" s="41"/>
      <c r="I14" s="70"/>
      <c r="J14" s="56"/>
      <c r="K14" s="3"/>
    </row>
    <row r="15" spans="1:11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48"/>
      <c r="J15" s="46"/>
    </row>
    <row r="16" spans="1:11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47"/>
      <c r="J16" s="46"/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P16" sqref="P16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6.42578125" style="15" customWidth="1"/>
    <col min="4" max="4" width="23.42578125" style="15" customWidth="1"/>
    <col min="5" max="5" width="9.28515625" style="15" customWidth="1"/>
    <col min="6" max="6" width="12.140625" style="12" customWidth="1"/>
    <col min="7" max="7" width="9.85546875" style="7" customWidth="1"/>
    <col min="8" max="8" width="10.1406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195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69" t="s">
        <v>194</v>
      </c>
      <c r="C11" s="69" t="s">
        <v>193</v>
      </c>
      <c r="D11" s="69" t="s">
        <v>192</v>
      </c>
      <c r="E11" s="14" t="s">
        <v>6</v>
      </c>
      <c r="F11" s="19">
        <v>48</v>
      </c>
      <c r="G11" s="69"/>
      <c r="H11" s="69"/>
      <c r="I11" s="68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52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48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7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Q19" sqref="Q19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4.28515625" style="15" customWidth="1"/>
    <col min="4" max="4" width="20.5703125" style="15" customWidth="1"/>
    <col min="5" max="5" width="11.7109375" style="15" customWidth="1"/>
    <col min="6" max="6" width="11.28515625" style="12" customWidth="1"/>
    <col min="7" max="7" width="10" style="7" customWidth="1"/>
    <col min="8" max="8" width="11.57031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200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199</v>
      </c>
      <c r="C11" s="28" t="s">
        <v>196</v>
      </c>
      <c r="D11" s="28" t="s">
        <v>198</v>
      </c>
      <c r="E11" s="14" t="s">
        <v>6</v>
      </c>
      <c r="F11" s="19">
        <v>1080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197</v>
      </c>
      <c r="C12" s="28" t="s">
        <v>196</v>
      </c>
      <c r="D12" s="28" t="s">
        <v>22</v>
      </c>
      <c r="E12" s="14" t="s">
        <v>6</v>
      </c>
      <c r="F12" s="19">
        <v>1200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ht="25.5" customHeight="1" x14ac:dyDescent="0.25">
      <c r="A13" s="36" t="s">
        <v>13</v>
      </c>
      <c r="B13" s="37"/>
      <c r="C13" s="37"/>
      <c r="D13" s="37"/>
      <c r="E13" s="37"/>
      <c r="F13" s="37"/>
      <c r="G13" s="37"/>
      <c r="H13" s="38"/>
      <c r="I13" s="73"/>
      <c r="J13" s="63"/>
      <c r="K13" s="3"/>
    </row>
    <row r="14" spans="1:40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40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P16" sqref="P16"/>
    </sheetView>
  </sheetViews>
  <sheetFormatPr defaultRowHeight="15" x14ac:dyDescent="0.25"/>
  <cols>
    <col min="1" max="1" width="10.85546875" style="10" customWidth="1"/>
    <col min="2" max="2" width="13.85546875" style="16" customWidth="1"/>
    <col min="3" max="3" width="17.28515625" style="15" customWidth="1"/>
    <col min="4" max="4" width="20.42578125" style="15" customWidth="1"/>
    <col min="5" max="5" width="9.28515625" style="15" customWidth="1"/>
    <col min="6" max="6" width="9.42578125" style="12" customWidth="1"/>
    <col min="7" max="7" width="10.85546875" style="7" customWidth="1"/>
    <col min="8" max="8" width="12.710937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204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62">
        <v>1</v>
      </c>
      <c r="B10" s="21">
        <v>2</v>
      </c>
      <c r="C10" s="23">
        <v>3</v>
      </c>
      <c r="D10" s="23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203</v>
      </c>
      <c r="C11" s="28" t="s">
        <v>202</v>
      </c>
      <c r="D11" s="28" t="s">
        <v>201</v>
      </c>
      <c r="E11" s="14" t="s">
        <v>6</v>
      </c>
      <c r="F11" s="19">
        <v>1344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S19" sqref="S19"/>
    </sheetView>
  </sheetViews>
  <sheetFormatPr defaultRowHeight="15" x14ac:dyDescent="0.25"/>
  <cols>
    <col min="1" max="1" width="11.42578125" style="10" customWidth="1"/>
    <col min="2" max="2" width="12.85546875" style="16" customWidth="1"/>
    <col min="3" max="3" width="16.7109375" style="15" customWidth="1"/>
    <col min="4" max="4" width="20.140625" style="15" customWidth="1"/>
    <col min="5" max="5" width="9.140625" style="15" customWidth="1"/>
    <col min="6" max="6" width="10.28515625" style="12" customWidth="1"/>
    <col min="7" max="7" width="10" style="7" customWidth="1"/>
    <col min="8" max="8" width="13.85546875" style="13" customWidth="1"/>
    <col min="9" max="9" width="12.285156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210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90" t="s">
        <v>209</v>
      </c>
      <c r="C11" s="91" t="s">
        <v>206</v>
      </c>
      <c r="D11" s="91" t="s">
        <v>208</v>
      </c>
      <c r="E11" s="14" t="s">
        <v>6</v>
      </c>
      <c r="F11" s="19">
        <v>3</v>
      </c>
      <c r="G11" s="14"/>
      <c r="H11" s="19"/>
      <c r="I11" s="29"/>
      <c r="J11" s="82"/>
      <c r="K11" s="2"/>
    </row>
    <row r="12" spans="1:11" s="1" customFormat="1" ht="25.5" customHeight="1" x14ac:dyDescent="0.25">
      <c r="A12" s="8" t="s">
        <v>21</v>
      </c>
      <c r="B12" s="90" t="s">
        <v>207</v>
      </c>
      <c r="C12" s="91" t="s">
        <v>206</v>
      </c>
      <c r="D12" s="91" t="s">
        <v>205</v>
      </c>
      <c r="E12" s="88" t="s">
        <v>6</v>
      </c>
      <c r="F12" s="87">
        <v>19</v>
      </c>
      <c r="G12" s="53"/>
      <c r="H12" s="86"/>
      <c r="I12" s="85"/>
      <c r="J12" s="56"/>
      <c r="K12" s="3"/>
    </row>
    <row r="13" spans="1:11" ht="15.75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57"/>
      <c r="J13" s="56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workbookViewId="0">
      <selection activeCell="P18" sqref="P18"/>
    </sheetView>
  </sheetViews>
  <sheetFormatPr defaultRowHeight="15" x14ac:dyDescent="0.25"/>
  <cols>
    <col min="1" max="1" width="11.42578125" style="10" customWidth="1"/>
    <col min="2" max="2" width="13.140625" style="16" customWidth="1"/>
    <col min="3" max="3" width="16.28515625" style="15" customWidth="1"/>
    <col min="4" max="4" width="24.28515625" style="15" customWidth="1"/>
    <col min="5" max="5" width="8.85546875" style="15" customWidth="1"/>
    <col min="6" max="6" width="11.42578125" style="12" customWidth="1"/>
    <col min="7" max="7" width="10.42578125" style="7" customWidth="1"/>
    <col min="8" max="8" width="11.285156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221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220</v>
      </c>
      <c r="C11" s="28" t="s">
        <v>212</v>
      </c>
      <c r="D11" s="28" t="s">
        <v>219</v>
      </c>
      <c r="E11" s="14" t="s">
        <v>6</v>
      </c>
      <c r="F11" s="19">
        <v>40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218</v>
      </c>
      <c r="C12" s="28" t="s">
        <v>212</v>
      </c>
      <c r="D12" s="28" t="s">
        <v>217</v>
      </c>
      <c r="E12" s="14" t="s">
        <v>6</v>
      </c>
      <c r="F12" s="19">
        <v>55</v>
      </c>
      <c r="G12" s="14"/>
      <c r="H12" s="53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7" customFormat="1" ht="25.5" customHeight="1" x14ac:dyDescent="0.25">
      <c r="A13" s="8" t="s">
        <v>23</v>
      </c>
      <c r="B13" s="28" t="s">
        <v>216</v>
      </c>
      <c r="C13" s="28" t="s">
        <v>212</v>
      </c>
      <c r="D13" s="28" t="s">
        <v>215</v>
      </c>
      <c r="E13" s="14" t="s">
        <v>6</v>
      </c>
      <c r="F13" s="19">
        <v>265</v>
      </c>
      <c r="G13" s="14"/>
      <c r="H13" s="53"/>
      <c r="I13" s="29"/>
      <c r="J13" s="29"/>
      <c r="K13" s="26"/>
    </row>
    <row r="14" spans="1:40" s="27" customFormat="1" ht="25.5" customHeight="1" x14ac:dyDescent="0.25">
      <c r="A14" s="67" t="s">
        <v>214</v>
      </c>
      <c r="B14" s="28" t="s">
        <v>213</v>
      </c>
      <c r="C14" s="28" t="s">
        <v>212</v>
      </c>
      <c r="D14" s="94" t="s">
        <v>211</v>
      </c>
      <c r="E14" s="14" t="s">
        <v>6</v>
      </c>
      <c r="F14" s="66">
        <v>30</v>
      </c>
      <c r="G14" s="14"/>
      <c r="H14" s="65"/>
      <c r="I14" s="29"/>
      <c r="J14" s="29"/>
      <c r="K14" s="26"/>
    </row>
    <row r="15" spans="1:40" s="1" customFormat="1" ht="25.5" customHeight="1" x14ac:dyDescent="0.25">
      <c r="A15" s="36" t="s">
        <v>13</v>
      </c>
      <c r="B15" s="37"/>
      <c r="C15" s="37"/>
      <c r="D15" s="37"/>
      <c r="E15" s="37"/>
      <c r="F15" s="37"/>
      <c r="G15" s="37"/>
      <c r="H15" s="38"/>
      <c r="I15" s="73"/>
      <c r="J15" s="63"/>
      <c r="K15" s="3"/>
    </row>
    <row r="16" spans="1:40" x14ac:dyDescent="0.25">
      <c r="A16" s="39" t="s">
        <v>14</v>
      </c>
      <c r="B16" s="40"/>
      <c r="C16" s="40"/>
      <c r="D16" s="40"/>
      <c r="E16" s="40"/>
      <c r="F16" s="40"/>
      <c r="G16" s="40"/>
      <c r="H16" s="41"/>
      <c r="I16" s="55"/>
      <c r="J16" s="46"/>
    </row>
    <row r="17" spans="1:10" x14ac:dyDescent="0.25">
      <c r="A17" s="39" t="s">
        <v>20</v>
      </c>
      <c r="B17" s="40"/>
      <c r="C17" s="40"/>
      <c r="D17" s="40"/>
      <c r="E17" s="40"/>
      <c r="F17" s="40"/>
      <c r="G17" s="40"/>
      <c r="H17" s="41"/>
      <c r="I17" s="46"/>
      <c r="J17" s="46"/>
    </row>
  </sheetData>
  <mergeCells count="9">
    <mergeCell ref="A15:H15"/>
    <mergeCell ref="A16:H16"/>
    <mergeCell ref="A17:H17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S18" sqref="S18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5.7109375" style="15" customWidth="1"/>
    <col min="4" max="4" width="23.42578125" style="15" customWidth="1"/>
    <col min="5" max="5" width="9.85546875" style="15" customWidth="1"/>
    <col min="6" max="6" width="11.5703125" style="12" customWidth="1"/>
    <col min="7" max="7" width="10.5703125" style="7" customWidth="1"/>
    <col min="8" max="8" width="10.710937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225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3">
        <v>3</v>
      </c>
      <c r="D10" s="23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224</v>
      </c>
      <c r="C11" s="28" t="s">
        <v>223</v>
      </c>
      <c r="D11" s="28" t="s">
        <v>222</v>
      </c>
      <c r="E11" s="14" t="s">
        <v>6</v>
      </c>
      <c r="F11" s="19">
        <v>147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activeCell="M17" sqref="M17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9.85546875" style="15" customWidth="1"/>
    <col min="4" max="4" width="53" style="15" customWidth="1"/>
    <col min="5" max="5" width="11.7109375" style="15" customWidth="1"/>
    <col min="6" max="6" width="11.85546875" style="12" customWidth="1"/>
    <col min="7" max="7" width="11.85546875" style="7" customWidth="1"/>
    <col min="8" max="8" width="34.425781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231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s="71" customFormat="1" ht="25.5" customHeight="1" x14ac:dyDescent="0.25">
      <c r="A11" s="8" t="s">
        <v>1</v>
      </c>
      <c r="B11" s="69" t="s">
        <v>230</v>
      </c>
      <c r="C11" s="69" t="s">
        <v>227</v>
      </c>
      <c r="D11" s="69" t="s">
        <v>229</v>
      </c>
      <c r="E11" s="14" t="s">
        <v>6</v>
      </c>
      <c r="F11" s="19">
        <v>102</v>
      </c>
      <c r="G11" s="69"/>
      <c r="H11" s="69"/>
      <c r="I11" s="72"/>
      <c r="J11" s="29"/>
    </row>
    <row r="12" spans="1:11" s="71" customFormat="1" ht="25.5" customHeight="1" x14ac:dyDescent="0.25">
      <c r="A12" s="8" t="s">
        <v>21</v>
      </c>
      <c r="B12" s="69" t="s">
        <v>228</v>
      </c>
      <c r="C12" s="69" t="s">
        <v>227</v>
      </c>
      <c r="D12" s="69" t="s">
        <v>226</v>
      </c>
      <c r="E12" s="14" t="s">
        <v>6</v>
      </c>
      <c r="F12" s="19">
        <v>33</v>
      </c>
      <c r="G12" s="69"/>
      <c r="H12" s="69"/>
      <c r="I12" s="72"/>
      <c r="J12" s="29"/>
    </row>
    <row r="13" spans="1:11" s="1" customFormat="1" ht="25.5" customHeight="1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70"/>
      <c r="J13" s="56"/>
      <c r="K13" s="3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48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7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>
      <selection activeCell="M18" sqref="M18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41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28" t="s">
        <v>40</v>
      </c>
      <c r="C11" s="28" t="s">
        <v>39</v>
      </c>
      <c r="D11" s="28" t="s">
        <v>38</v>
      </c>
      <c r="E11" s="14" t="s">
        <v>6</v>
      </c>
      <c r="F11" s="19">
        <v>448</v>
      </c>
      <c r="G11" s="14"/>
      <c r="H11" s="53"/>
      <c r="I11" s="29"/>
      <c r="J11" s="29"/>
      <c r="K11" s="2"/>
    </row>
    <row r="12" spans="1:11" s="1" customFormat="1" ht="25.5" customHeight="1" x14ac:dyDescent="0.25">
      <c r="A12" s="39" t="s">
        <v>13</v>
      </c>
      <c r="B12" s="40"/>
      <c r="C12" s="40"/>
      <c r="D12" s="40"/>
      <c r="E12" s="40"/>
      <c r="F12" s="40"/>
      <c r="G12" s="40"/>
      <c r="H12" s="41"/>
      <c r="I12" s="57"/>
      <c r="J12" s="56"/>
      <c r="K12" s="3"/>
    </row>
    <row r="13" spans="1:11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11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activeCell="L14" sqref="L14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235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s="71" customFormat="1" ht="25.5" customHeight="1" x14ac:dyDescent="0.25">
      <c r="A11" s="8" t="s">
        <v>1</v>
      </c>
      <c r="B11" s="69" t="s">
        <v>234</v>
      </c>
      <c r="C11" s="69" t="s">
        <v>232</v>
      </c>
      <c r="D11" s="69" t="s">
        <v>22</v>
      </c>
      <c r="E11" s="14" t="s">
        <v>6</v>
      </c>
      <c r="F11" s="19">
        <v>672</v>
      </c>
      <c r="G11" s="69"/>
      <c r="H11" s="69"/>
      <c r="I11" s="72"/>
      <c r="J11" s="29"/>
    </row>
    <row r="12" spans="1:11" s="71" customFormat="1" ht="25.5" customHeight="1" x14ac:dyDescent="0.25">
      <c r="A12" s="8" t="s">
        <v>21</v>
      </c>
      <c r="B12" s="69" t="s">
        <v>233</v>
      </c>
      <c r="C12" s="69" t="s">
        <v>232</v>
      </c>
      <c r="D12" s="69" t="s">
        <v>29</v>
      </c>
      <c r="E12" s="14" t="s">
        <v>6</v>
      </c>
      <c r="F12" s="19">
        <v>3920</v>
      </c>
      <c r="G12" s="69"/>
      <c r="H12" s="69"/>
      <c r="I12" s="72"/>
      <c r="J12" s="29"/>
    </row>
    <row r="13" spans="1:11" s="1" customFormat="1" ht="25.5" customHeight="1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70"/>
      <c r="J13" s="56"/>
      <c r="K13" s="3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48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7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P17" sqref="P17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3.42578125" style="15" customWidth="1"/>
    <col min="4" max="4" width="21.7109375" style="15" customWidth="1"/>
    <col min="5" max="5" width="9.5703125" style="15" customWidth="1"/>
    <col min="6" max="6" width="11.140625" style="12" customWidth="1"/>
    <col min="7" max="7" width="11.140625" style="7" customWidth="1"/>
    <col min="8" max="8" width="13.425781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240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62">
        <v>1</v>
      </c>
      <c r="B10" s="61">
        <v>2</v>
      </c>
      <c r="C10" s="59">
        <v>3</v>
      </c>
      <c r="D10" s="59">
        <v>4</v>
      </c>
      <c r="E10" s="59">
        <v>5</v>
      </c>
      <c r="F10" s="60">
        <v>6</v>
      </c>
      <c r="G10" s="59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239</v>
      </c>
      <c r="C11" s="28" t="s">
        <v>237</v>
      </c>
      <c r="D11" s="28" t="s">
        <v>129</v>
      </c>
      <c r="E11" s="14" t="s">
        <v>6</v>
      </c>
      <c r="F11" s="19">
        <v>3920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238</v>
      </c>
      <c r="C12" s="28" t="s">
        <v>237</v>
      </c>
      <c r="D12" s="28" t="s">
        <v>236</v>
      </c>
      <c r="E12" s="14" t="s">
        <v>6</v>
      </c>
      <c r="F12" s="19">
        <v>8540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ht="25.5" customHeight="1" x14ac:dyDescent="0.25">
      <c r="A13" s="36" t="s">
        <v>13</v>
      </c>
      <c r="B13" s="37"/>
      <c r="C13" s="37"/>
      <c r="D13" s="37"/>
      <c r="E13" s="37"/>
      <c r="F13" s="37"/>
      <c r="G13" s="37"/>
      <c r="H13" s="38"/>
      <c r="I13" s="73"/>
      <c r="J13" s="63"/>
      <c r="K13" s="3"/>
    </row>
    <row r="14" spans="1:40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40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workbookViewId="0">
      <selection activeCell="S18" sqref="S18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3" style="15" customWidth="1"/>
    <col min="4" max="4" width="19.42578125" style="15" customWidth="1"/>
    <col min="5" max="5" width="9.42578125" style="15" customWidth="1"/>
    <col min="6" max="6" width="11.7109375" style="12" customWidth="1"/>
    <col min="7" max="7" width="12.5703125" style="7" customWidth="1"/>
    <col min="8" max="8" width="10.7109375" style="13" customWidth="1"/>
    <col min="9" max="9" width="16.1406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247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246</v>
      </c>
      <c r="C11" s="28" t="s">
        <v>242</v>
      </c>
      <c r="D11" s="28" t="s">
        <v>245</v>
      </c>
      <c r="E11" s="14" t="s">
        <v>6</v>
      </c>
      <c r="F11" s="19">
        <v>987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244</v>
      </c>
      <c r="C12" s="28" t="s">
        <v>242</v>
      </c>
      <c r="D12" s="28" t="s">
        <v>22</v>
      </c>
      <c r="E12" s="14" t="s">
        <v>6</v>
      </c>
      <c r="F12" s="19">
        <v>2100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7" customFormat="1" ht="25.5" customHeight="1" x14ac:dyDescent="0.25">
      <c r="A13" s="8" t="s">
        <v>23</v>
      </c>
      <c r="B13" s="28" t="s">
        <v>243</v>
      </c>
      <c r="C13" s="28" t="s">
        <v>242</v>
      </c>
      <c r="D13" s="28" t="s">
        <v>241</v>
      </c>
      <c r="E13" s="14" t="s">
        <v>6</v>
      </c>
      <c r="F13" s="19">
        <v>1197</v>
      </c>
      <c r="G13" s="14"/>
      <c r="H13" s="19"/>
      <c r="I13" s="29"/>
      <c r="J13" s="29"/>
      <c r="K13" s="26"/>
    </row>
    <row r="14" spans="1:40" s="1" customFormat="1" ht="25.5" customHeight="1" x14ac:dyDescent="0.25">
      <c r="A14" s="36" t="s">
        <v>13</v>
      </c>
      <c r="B14" s="37"/>
      <c r="C14" s="37"/>
      <c r="D14" s="37"/>
      <c r="E14" s="37"/>
      <c r="F14" s="37"/>
      <c r="G14" s="37"/>
      <c r="H14" s="38"/>
      <c r="I14" s="30"/>
      <c r="J14" s="63"/>
      <c r="K14" s="3"/>
    </row>
    <row r="15" spans="1:40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31"/>
      <c r="J15" s="46"/>
    </row>
    <row r="16" spans="1:40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32"/>
      <c r="J16" s="46"/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activeCell="M19" sqref="M19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252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s="71" customFormat="1" ht="25.5" customHeight="1" x14ac:dyDescent="0.25">
      <c r="A11" s="8" t="s">
        <v>1</v>
      </c>
      <c r="B11" s="69" t="s">
        <v>251</v>
      </c>
      <c r="C11" s="69" t="s">
        <v>249</v>
      </c>
      <c r="D11" s="69" t="s">
        <v>248</v>
      </c>
      <c r="E11" s="14" t="s">
        <v>6</v>
      </c>
      <c r="F11" s="19">
        <v>8</v>
      </c>
      <c r="G11" s="69"/>
      <c r="H11" s="69"/>
      <c r="I11" s="72"/>
      <c r="J11" s="29"/>
    </row>
    <row r="12" spans="1:11" s="71" customFormat="1" ht="25.5" customHeight="1" x14ac:dyDescent="0.25">
      <c r="A12" s="8" t="s">
        <v>21</v>
      </c>
      <c r="B12" s="69" t="s">
        <v>250</v>
      </c>
      <c r="C12" s="69" t="s">
        <v>249</v>
      </c>
      <c r="D12" s="69" t="s">
        <v>248</v>
      </c>
      <c r="E12" s="14" t="s">
        <v>6</v>
      </c>
      <c r="F12" s="19">
        <v>80</v>
      </c>
      <c r="G12" s="69"/>
      <c r="H12" s="69"/>
      <c r="I12" s="72"/>
      <c r="J12" s="29"/>
    </row>
    <row r="13" spans="1:11" s="1" customFormat="1" ht="25.5" customHeight="1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70"/>
      <c r="J13" s="56"/>
      <c r="K13" s="3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48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7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workbookViewId="0">
      <selection activeCell="R10" sqref="R10"/>
    </sheetView>
  </sheetViews>
  <sheetFormatPr defaultRowHeight="15" x14ac:dyDescent="0.25"/>
  <cols>
    <col min="1" max="1" width="11.42578125" style="10" customWidth="1"/>
    <col min="2" max="2" width="12.7109375" style="16" customWidth="1"/>
    <col min="3" max="3" width="17.5703125" style="15" customWidth="1"/>
    <col min="4" max="4" width="25.7109375" style="15" customWidth="1"/>
    <col min="5" max="5" width="9.140625" style="15" customWidth="1"/>
    <col min="6" max="6" width="10.7109375" style="12" customWidth="1"/>
    <col min="7" max="7" width="10.7109375" style="7" customWidth="1"/>
    <col min="8" max="8" width="13.7109375" style="13" customWidth="1"/>
    <col min="9" max="9" width="12.5703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260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259</v>
      </c>
      <c r="C11" s="28" t="s">
        <v>254</v>
      </c>
      <c r="D11" s="28" t="s">
        <v>258</v>
      </c>
      <c r="E11" s="14" t="s">
        <v>6</v>
      </c>
      <c r="F11" s="19">
        <v>400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257</v>
      </c>
      <c r="C12" s="28" t="s">
        <v>254</v>
      </c>
      <c r="D12" s="28" t="s">
        <v>256</v>
      </c>
      <c r="E12" s="14" t="s">
        <v>6</v>
      </c>
      <c r="F12" s="19">
        <v>400</v>
      </c>
      <c r="G12" s="14"/>
      <c r="H12" s="53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7" customFormat="1" ht="25.5" customHeight="1" x14ac:dyDescent="0.25">
      <c r="A13" s="8" t="s">
        <v>23</v>
      </c>
      <c r="B13" s="28" t="s">
        <v>255</v>
      </c>
      <c r="C13" s="28" t="s">
        <v>254</v>
      </c>
      <c r="D13" s="28" t="s">
        <v>253</v>
      </c>
      <c r="E13" s="14" t="s">
        <v>6</v>
      </c>
      <c r="F13" s="19">
        <v>700</v>
      </c>
      <c r="G13" s="14"/>
      <c r="H13" s="53"/>
      <c r="I13" s="29"/>
      <c r="J13" s="29"/>
      <c r="K13" s="26"/>
    </row>
    <row r="14" spans="1:40" s="1" customFormat="1" ht="25.5" customHeight="1" x14ac:dyDescent="0.25">
      <c r="A14" s="36" t="s">
        <v>13</v>
      </c>
      <c r="B14" s="37"/>
      <c r="C14" s="37"/>
      <c r="D14" s="37"/>
      <c r="E14" s="37"/>
      <c r="F14" s="37"/>
      <c r="G14" s="37"/>
      <c r="H14" s="38"/>
      <c r="I14" s="73"/>
      <c r="J14" s="63"/>
      <c r="K14" s="3"/>
    </row>
    <row r="15" spans="1:40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55"/>
      <c r="J15" s="46"/>
    </row>
    <row r="16" spans="1:40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46"/>
      <c r="J16" s="46"/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R24" sqref="R24"/>
    </sheetView>
  </sheetViews>
  <sheetFormatPr defaultRowHeight="15" x14ac:dyDescent="0.25"/>
  <cols>
    <col min="1" max="1" width="11.42578125" style="10" customWidth="1"/>
    <col min="2" max="2" width="12.7109375" style="16" customWidth="1"/>
    <col min="3" max="3" width="17.42578125" style="15" customWidth="1"/>
    <col min="4" max="4" width="23.85546875" style="15" customWidth="1"/>
    <col min="5" max="5" width="9.7109375" style="15" customWidth="1"/>
    <col min="6" max="6" width="10.5703125" style="12" customWidth="1"/>
    <col min="7" max="7" width="9.7109375" style="7" customWidth="1"/>
    <col min="8" max="8" width="15.5703125" style="13" customWidth="1"/>
    <col min="9" max="9" width="13.5703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266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265</v>
      </c>
      <c r="C11" s="28" t="s">
        <v>262</v>
      </c>
      <c r="D11" s="28" t="s">
        <v>264</v>
      </c>
      <c r="E11" s="14" t="s">
        <v>6</v>
      </c>
      <c r="F11" s="19">
        <v>350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263</v>
      </c>
      <c r="C12" s="28" t="s">
        <v>262</v>
      </c>
      <c r="D12" s="28" t="s">
        <v>261</v>
      </c>
      <c r="E12" s="14" t="s">
        <v>6</v>
      </c>
      <c r="F12" s="19">
        <v>30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ht="25.5" customHeight="1" x14ac:dyDescent="0.25">
      <c r="A13" s="36" t="s">
        <v>13</v>
      </c>
      <c r="B13" s="37"/>
      <c r="C13" s="37"/>
      <c r="D13" s="37"/>
      <c r="E13" s="37"/>
      <c r="F13" s="37"/>
      <c r="G13" s="37"/>
      <c r="H13" s="38"/>
      <c r="I13" s="73"/>
      <c r="J13" s="63"/>
      <c r="K13" s="3"/>
    </row>
    <row r="14" spans="1:40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40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P18" sqref="P18"/>
    </sheetView>
  </sheetViews>
  <sheetFormatPr defaultRowHeight="15" x14ac:dyDescent="0.25"/>
  <cols>
    <col min="1" max="1" width="11.42578125" style="10" customWidth="1"/>
    <col min="2" max="2" width="12.85546875" style="16" customWidth="1"/>
    <col min="3" max="3" width="17.140625" style="15" customWidth="1"/>
    <col min="4" max="4" width="22.140625" style="15" customWidth="1"/>
    <col min="5" max="5" width="9.140625" style="15" customWidth="1"/>
    <col min="6" max="6" width="10.7109375" style="12" customWidth="1"/>
    <col min="7" max="7" width="9.85546875" style="7" customWidth="1"/>
    <col min="8" max="8" width="15.42578125" style="13" customWidth="1"/>
    <col min="9" max="9" width="14.5703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270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3">
        <v>3</v>
      </c>
      <c r="D10" s="23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269</v>
      </c>
      <c r="C11" s="28" t="s">
        <v>268</v>
      </c>
      <c r="D11" s="28" t="s">
        <v>267</v>
      </c>
      <c r="E11" s="14" t="s">
        <v>6</v>
      </c>
      <c r="F11" s="19">
        <v>65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S16" sqref="S16"/>
    </sheetView>
  </sheetViews>
  <sheetFormatPr defaultRowHeight="15" x14ac:dyDescent="0.25"/>
  <cols>
    <col min="1" max="1" width="10.28515625" style="10" customWidth="1"/>
    <col min="2" max="2" width="13.85546875" style="16" customWidth="1"/>
    <col min="3" max="3" width="19.28515625" style="15" customWidth="1"/>
    <col min="4" max="4" width="23.7109375" style="15" customWidth="1"/>
    <col min="5" max="5" width="9.85546875" style="15" customWidth="1"/>
    <col min="6" max="6" width="10.140625" style="12" customWidth="1"/>
    <col min="7" max="7" width="10.140625" style="7" customWidth="1"/>
    <col min="8" max="8" width="13.42578125" style="13" customWidth="1"/>
    <col min="9" max="9" width="12.5703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275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100" t="s">
        <v>1</v>
      </c>
      <c r="B11" s="69" t="s">
        <v>274</v>
      </c>
      <c r="C11" s="69" t="s">
        <v>272</v>
      </c>
      <c r="D11" s="102" t="s">
        <v>115</v>
      </c>
      <c r="E11" s="14" t="s">
        <v>6</v>
      </c>
      <c r="F11" s="19">
        <v>45</v>
      </c>
      <c r="G11" s="101"/>
      <c r="H11" s="69"/>
      <c r="I11" s="72"/>
      <c r="J11" s="29"/>
      <c r="K11" s="2"/>
    </row>
    <row r="12" spans="1:11" ht="25.5" customHeight="1" x14ac:dyDescent="0.25">
      <c r="A12" s="100" t="s">
        <v>21</v>
      </c>
      <c r="B12" s="95" t="s">
        <v>273</v>
      </c>
      <c r="C12" s="69" t="s">
        <v>272</v>
      </c>
      <c r="D12" s="99" t="s">
        <v>271</v>
      </c>
      <c r="E12" s="98" t="s">
        <v>6</v>
      </c>
      <c r="F12" s="97">
        <v>55</v>
      </c>
      <c r="G12" s="96"/>
      <c r="H12" s="95"/>
      <c r="I12" s="72"/>
      <c r="J12" s="29"/>
      <c r="K12" s="2"/>
    </row>
    <row r="13" spans="1:11" s="1" customFormat="1" ht="25.5" customHeight="1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81"/>
      <c r="J13" s="56"/>
      <c r="K13" s="3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48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7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Q16" sqref="Q16"/>
    </sheetView>
  </sheetViews>
  <sheetFormatPr defaultRowHeight="15" x14ac:dyDescent="0.25"/>
  <cols>
    <col min="1" max="1" width="11.42578125" style="10" customWidth="1"/>
    <col min="2" max="2" width="13.140625" style="16" customWidth="1"/>
    <col min="3" max="3" width="16.85546875" style="15" customWidth="1"/>
    <col min="4" max="4" width="28.7109375" style="15" customWidth="1"/>
    <col min="5" max="5" width="9.140625" style="15" customWidth="1"/>
    <col min="6" max="6" width="10.28515625" style="12" customWidth="1"/>
    <col min="7" max="7" width="9.7109375" style="7" customWidth="1"/>
    <col min="8" max="8" width="12.7109375" style="13" customWidth="1"/>
    <col min="9" max="9" width="11.5703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281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s="71" customFormat="1" ht="25.5" customHeight="1" x14ac:dyDescent="0.25">
      <c r="A11" s="8" t="s">
        <v>1</v>
      </c>
      <c r="B11" s="69" t="s">
        <v>280</v>
      </c>
      <c r="C11" s="69" t="s">
        <v>277</v>
      </c>
      <c r="D11" s="69" t="s">
        <v>279</v>
      </c>
      <c r="E11" s="14" t="s">
        <v>6</v>
      </c>
      <c r="F11" s="19">
        <v>24</v>
      </c>
      <c r="G11" s="69"/>
      <c r="H11" s="69"/>
      <c r="I11" s="72"/>
      <c r="J11" s="29"/>
    </row>
    <row r="12" spans="1:11" s="71" customFormat="1" ht="25.5" customHeight="1" x14ac:dyDescent="0.25">
      <c r="A12" s="8" t="s">
        <v>21</v>
      </c>
      <c r="B12" s="69" t="s">
        <v>278</v>
      </c>
      <c r="C12" s="69" t="s">
        <v>277</v>
      </c>
      <c r="D12" s="69" t="s">
        <v>276</v>
      </c>
      <c r="E12" s="14" t="s">
        <v>6</v>
      </c>
      <c r="F12" s="19">
        <v>6</v>
      </c>
      <c r="G12" s="69"/>
      <c r="H12" s="69"/>
      <c r="I12" s="72"/>
      <c r="J12" s="29"/>
    </row>
    <row r="13" spans="1:11" s="1" customFormat="1" ht="25.5" customHeight="1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70"/>
      <c r="J13" s="56"/>
      <c r="K13" s="3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48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7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T18" sqref="T18"/>
    </sheetView>
  </sheetViews>
  <sheetFormatPr defaultRowHeight="15" x14ac:dyDescent="0.25"/>
  <cols>
    <col min="1" max="1" width="11.42578125" style="10" customWidth="1"/>
    <col min="2" max="2" width="13.28515625" style="16" customWidth="1"/>
    <col min="3" max="3" width="16.140625" style="15" customWidth="1"/>
    <col min="4" max="4" width="20.140625" style="15" customWidth="1"/>
    <col min="5" max="5" width="9.5703125" style="15" customWidth="1"/>
    <col min="6" max="6" width="10.140625" style="12" customWidth="1"/>
    <col min="7" max="7" width="10.85546875" style="7" customWidth="1"/>
    <col min="8" max="8" width="18.42578125" style="13" customWidth="1"/>
    <col min="9" max="9" width="13.28515625" style="7" customWidth="1"/>
    <col min="10" max="10" width="18.2851562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285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284</v>
      </c>
      <c r="C11" s="28" t="s">
        <v>282</v>
      </c>
      <c r="D11" s="28" t="s">
        <v>42</v>
      </c>
      <c r="E11" s="14" t="s">
        <v>6</v>
      </c>
      <c r="F11" s="19">
        <v>13104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283</v>
      </c>
      <c r="C12" s="28" t="s">
        <v>282</v>
      </c>
      <c r="D12" s="28" t="s">
        <v>42</v>
      </c>
      <c r="E12" s="14" t="s">
        <v>6</v>
      </c>
      <c r="F12" s="19">
        <v>13681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ht="25.5" customHeight="1" x14ac:dyDescent="0.25">
      <c r="A13" s="36" t="s">
        <v>13</v>
      </c>
      <c r="B13" s="37"/>
      <c r="C13" s="37"/>
      <c r="D13" s="37"/>
      <c r="E13" s="37"/>
      <c r="F13" s="37"/>
      <c r="G13" s="37"/>
      <c r="H13" s="38"/>
      <c r="I13" s="73"/>
      <c r="J13" s="63"/>
      <c r="K13" s="3"/>
    </row>
    <row r="14" spans="1:40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40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workbookViewId="0">
      <selection activeCell="U19" sqref="U19"/>
    </sheetView>
  </sheetViews>
  <sheetFormatPr defaultRowHeight="15" x14ac:dyDescent="0.25"/>
  <cols>
    <col min="1" max="1" width="10.5703125" style="10" customWidth="1"/>
    <col min="2" max="2" width="13.85546875" style="16" customWidth="1"/>
    <col min="3" max="3" width="13.5703125" style="15" customWidth="1"/>
    <col min="4" max="4" width="27.42578125" style="15" customWidth="1"/>
    <col min="5" max="5" width="9.28515625" style="15" customWidth="1"/>
    <col min="6" max="6" width="10.28515625" style="12" customWidth="1"/>
    <col min="7" max="7" width="10.85546875" style="7" customWidth="1"/>
    <col min="8" max="8" width="15" style="13" customWidth="1"/>
    <col min="9" max="9" width="13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48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62">
        <v>1</v>
      </c>
      <c r="B10" s="21">
        <v>2</v>
      </c>
      <c r="C10" s="23">
        <v>3</v>
      </c>
      <c r="D10" s="23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47</v>
      </c>
      <c r="C11" s="28" t="s">
        <v>43</v>
      </c>
      <c r="D11" s="28" t="s">
        <v>46</v>
      </c>
      <c r="E11" s="14" t="s">
        <v>6</v>
      </c>
      <c r="F11" s="19">
        <v>56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45</v>
      </c>
      <c r="C12" s="28" t="s">
        <v>43</v>
      </c>
      <c r="D12" s="28" t="s">
        <v>29</v>
      </c>
      <c r="E12" s="14" t="s">
        <v>6</v>
      </c>
      <c r="F12" s="19">
        <v>112</v>
      </c>
      <c r="G12" s="14"/>
      <c r="H12" s="53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7" customFormat="1" ht="25.5" customHeight="1" x14ac:dyDescent="0.25">
      <c r="A13" s="67" t="s">
        <v>23</v>
      </c>
      <c r="B13" s="28" t="s">
        <v>44</v>
      </c>
      <c r="C13" s="28" t="s">
        <v>43</v>
      </c>
      <c r="D13" s="28" t="s">
        <v>42</v>
      </c>
      <c r="E13" s="14" t="s">
        <v>6</v>
      </c>
      <c r="F13" s="66">
        <v>29</v>
      </c>
      <c r="G13" s="14"/>
      <c r="H13" s="65"/>
      <c r="I13" s="64"/>
      <c r="J13" s="29"/>
      <c r="K13" s="26"/>
    </row>
    <row r="14" spans="1:40" s="1" customFormat="1" ht="25.5" customHeight="1" x14ac:dyDescent="0.25">
      <c r="A14" s="36" t="s">
        <v>13</v>
      </c>
      <c r="B14" s="37"/>
      <c r="C14" s="37"/>
      <c r="D14" s="37"/>
      <c r="E14" s="37"/>
      <c r="F14" s="37"/>
      <c r="G14" s="37"/>
      <c r="H14" s="38"/>
      <c r="I14" s="30"/>
      <c r="J14" s="63"/>
      <c r="K14" s="3"/>
    </row>
    <row r="15" spans="1:40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31"/>
      <c r="J15" s="46"/>
    </row>
    <row r="16" spans="1:40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32"/>
      <c r="J16" s="46"/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workbookViewId="0">
      <selection activeCell="P17" sqref="P17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17.85546875" style="15" customWidth="1"/>
    <col min="4" max="4" width="19.28515625" style="15" customWidth="1"/>
    <col min="5" max="5" width="10" style="15" customWidth="1"/>
    <col min="6" max="6" width="11.28515625" style="12" customWidth="1"/>
    <col min="7" max="7" width="10.28515625" style="7" customWidth="1"/>
    <col min="8" max="8" width="16.7109375" style="13" customWidth="1"/>
    <col min="9" max="9" width="12.5703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293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292</v>
      </c>
      <c r="C11" s="28" t="s">
        <v>287</v>
      </c>
      <c r="D11" s="28" t="s">
        <v>291</v>
      </c>
      <c r="E11" s="14" t="s">
        <v>6</v>
      </c>
      <c r="F11" s="19">
        <v>14021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290</v>
      </c>
      <c r="C12" s="28" t="s">
        <v>287</v>
      </c>
      <c r="D12" s="28" t="s">
        <v>289</v>
      </c>
      <c r="E12" s="14" t="s">
        <v>6</v>
      </c>
      <c r="F12" s="19">
        <v>1662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7" customFormat="1" ht="25.5" customHeight="1" x14ac:dyDescent="0.25">
      <c r="A13" s="8" t="s">
        <v>23</v>
      </c>
      <c r="B13" s="28" t="s">
        <v>288</v>
      </c>
      <c r="C13" s="28" t="s">
        <v>287</v>
      </c>
      <c r="D13" s="28" t="s">
        <v>286</v>
      </c>
      <c r="E13" s="14" t="s">
        <v>6</v>
      </c>
      <c r="F13" s="19">
        <v>5653</v>
      </c>
      <c r="G13" s="14"/>
      <c r="H13" s="19"/>
      <c r="I13" s="29"/>
      <c r="J13" s="29"/>
      <c r="K13" s="26"/>
    </row>
    <row r="14" spans="1:40" s="1" customFormat="1" ht="25.5" customHeight="1" x14ac:dyDescent="0.25">
      <c r="A14" s="36" t="s">
        <v>13</v>
      </c>
      <c r="B14" s="37"/>
      <c r="C14" s="37"/>
      <c r="D14" s="37"/>
      <c r="E14" s="37"/>
      <c r="F14" s="37"/>
      <c r="G14" s="37"/>
      <c r="H14" s="38"/>
      <c r="I14" s="73"/>
      <c r="J14" s="63"/>
      <c r="K14" s="3"/>
    </row>
    <row r="15" spans="1:40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55"/>
      <c r="J15" s="46"/>
    </row>
    <row r="16" spans="1:40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46"/>
      <c r="J16" s="46"/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R20" sqref="R20"/>
    </sheetView>
  </sheetViews>
  <sheetFormatPr defaultRowHeight="15" x14ac:dyDescent="0.25"/>
  <cols>
    <col min="1" max="1" width="10.5703125" style="10" customWidth="1"/>
    <col min="2" max="2" width="13.85546875" style="16" customWidth="1"/>
    <col min="3" max="3" width="16.28515625" style="15" customWidth="1"/>
    <col min="4" max="4" width="22" style="15" customWidth="1"/>
    <col min="5" max="5" width="10.28515625" style="15" customWidth="1"/>
    <col min="6" max="6" width="11.140625" style="12" customWidth="1"/>
    <col min="7" max="7" width="10" style="7" customWidth="1"/>
    <col min="8" max="8" width="15" style="13" customWidth="1"/>
    <col min="9" max="9" width="14.285156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301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s="71" customFormat="1" ht="25.5" customHeight="1" x14ac:dyDescent="0.25">
      <c r="A11" s="8" t="s">
        <v>1</v>
      </c>
      <c r="B11" s="69" t="s">
        <v>300</v>
      </c>
      <c r="C11" s="69" t="s">
        <v>295</v>
      </c>
      <c r="D11" s="69" t="s">
        <v>299</v>
      </c>
      <c r="E11" s="14" t="s">
        <v>6</v>
      </c>
      <c r="F11" s="19">
        <v>12</v>
      </c>
      <c r="G11" s="69"/>
      <c r="H11" s="69"/>
      <c r="I11" s="72"/>
      <c r="J11" s="29"/>
    </row>
    <row r="12" spans="1:11" s="71" customFormat="1" ht="25.5" customHeight="1" x14ac:dyDescent="0.25">
      <c r="A12" s="8" t="s">
        <v>21</v>
      </c>
      <c r="B12" s="69" t="s">
        <v>298</v>
      </c>
      <c r="C12" s="69" t="s">
        <v>295</v>
      </c>
      <c r="D12" s="69" t="s">
        <v>297</v>
      </c>
      <c r="E12" s="14" t="s">
        <v>6</v>
      </c>
      <c r="F12" s="19">
        <v>2296</v>
      </c>
      <c r="G12" s="69"/>
      <c r="H12" s="69"/>
      <c r="I12" s="72"/>
      <c r="J12" s="29"/>
    </row>
    <row r="13" spans="1:11" s="71" customFormat="1" ht="25.5" customHeight="1" x14ac:dyDescent="0.25">
      <c r="A13" s="8" t="s">
        <v>23</v>
      </c>
      <c r="B13" s="69" t="s">
        <v>296</v>
      </c>
      <c r="C13" s="69" t="s">
        <v>295</v>
      </c>
      <c r="D13" s="69" t="s">
        <v>294</v>
      </c>
      <c r="E13" s="14" t="s">
        <v>6</v>
      </c>
      <c r="F13" s="19">
        <v>756</v>
      </c>
      <c r="G13" s="69"/>
      <c r="H13" s="69"/>
      <c r="I13" s="72"/>
      <c r="J13" s="29"/>
    </row>
    <row r="14" spans="1:11" s="1" customFormat="1" ht="25.5" customHeight="1" x14ac:dyDescent="0.25">
      <c r="A14" s="39" t="s">
        <v>13</v>
      </c>
      <c r="B14" s="40"/>
      <c r="C14" s="40"/>
      <c r="D14" s="40"/>
      <c r="E14" s="40"/>
      <c r="F14" s="40"/>
      <c r="G14" s="40"/>
      <c r="H14" s="41"/>
      <c r="I14" s="70"/>
      <c r="J14" s="56"/>
      <c r="K14" s="3"/>
    </row>
    <row r="15" spans="1:11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48"/>
      <c r="J15" s="46"/>
    </row>
    <row r="16" spans="1:11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47"/>
      <c r="J16" s="46"/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R17" sqref="R17"/>
    </sheetView>
  </sheetViews>
  <sheetFormatPr defaultRowHeight="15" x14ac:dyDescent="0.25"/>
  <cols>
    <col min="1" max="1" width="11.42578125" style="10" customWidth="1"/>
    <col min="2" max="2" width="12.85546875" style="16" customWidth="1"/>
    <col min="3" max="3" width="18.28515625" style="15" customWidth="1"/>
    <col min="4" max="4" width="22.140625" style="15" customWidth="1"/>
    <col min="5" max="5" width="10.42578125" style="15" customWidth="1"/>
    <col min="6" max="6" width="10.7109375" style="12" customWidth="1"/>
    <col min="7" max="7" width="10.140625" style="7" customWidth="1"/>
    <col min="8" max="8" width="15.5703125" style="13" customWidth="1"/>
    <col min="9" max="9" width="12.710937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306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62">
        <v>1</v>
      </c>
      <c r="B10" s="61">
        <v>2</v>
      </c>
      <c r="C10" s="59">
        <v>3</v>
      </c>
      <c r="D10" s="59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9" t="s">
        <v>12</v>
      </c>
      <c r="K10" s="2"/>
    </row>
    <row r="11" spans="1:40" s="25" customFormat="1" ht="25.5" customHeight="1" x14ac:dyDescent="0.25">
      <c r="A11" s="8" t="s">
        <v>1</v>
      </c>
      <c r="B11" s="28" t="s">
        <v>305</v>
      </c>
      <c r="C11" s="28" t="s">
        <v>302</v>
      </c>
      <c r="D11" s="28" t="s">
        <v>304</v>
      </c>
      <c r="E11" s="14" t="s">
        <v>6</v>
      </c>
      <c r="F11" s="19">
        <v>270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303</v>
      </c>
      <c r="C12" s="28" t="s">
        <v>302</v>
      </c>
      <c r="D12" s="28" t="s">
        <v>297</v>
      </c>
      <c r="E12" s="14" t="s">
        <v>6</v>
      </c>
      <c r="F12" s="19">
        <v>1500</v>
      </c>
      <c r="G12" s="14"/>
      <c r="H12" s="19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ht="25.5" customHeight="1" x14ac:dyDescent="0.25">
      <c r="A13" s="36" t="s">
        <v>13</v>
      </c>
      <c r="B13" s="37"/>
      <c r="C13" s="37"/>
      <c r="D13" s="37"/>
      <c r="E13" s="37"/>
      <c r="F13" s="37"/>
      <c r="G13" s="37"/>
      <c r="H13" s="38"/>
      <c r="I13" s="73"/>
      <c r="J13" s="63"/>
      <c r="K13" s="3"/>
    </row>
    <row r="14" spans="1:40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40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Q15" sqref="Q15"/>
    </sheetView>
  </sheetViews>
  <sheetFormatPr defaultRowHeight="15" x14ac:dyDescent="0.25"/>
  <cols>
    <col min="1" max="1" width="10.42578125" style="10" customWidth="1"/>
    <col min="2" max="2" width="12.7109375" style="16" customWidth="1"/>
    <col min="3" max="3" width="15.7109375" style="15" customWidth="1"/>
    <col min="4" max="4" width="28.7109375" style="15" customWidth="1"/>
    <col min="5" max="5" width="10.5703125" style="15" customWidth="1"/>
    <col min="6" max="6" width="11.28515625" style="12" customWidth="1"/>
    <col min="7" max="7" width="10" style="7" customWidth="1"/>
    <col min="8" max="8" width="10.7109375" style="13" customWidth="1"/>
    <col min="9" max="9" width="12.7109375" style="7" customWidth="1"/>
    <col min="10" max="10" width="17.4257812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310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105" t="s">
        <v>309</v>
      </c>
      <c r="C11" s="105" t="s">
        <v>308</v>
      </c>
      <c r="D11" s="104" t="s">
        <v>307</v>
      </c>
      <c r="E11" s="14" t="s">
        <v>6</v>
      </c>
      <c r="F11" s="19">
        <v>125</v>
      </c>
      <c r="G11" s="14"/>
      <c r="H11" s="10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S18" sqref="S18"/>
    </sheetView>
  </sheetViews>
  <sheetFormatPr defaultRowHeight="15" x14ac:dyDescent="0.25"/>
  <cols>
    <col min="1" max="1" width="11.42578125" style="10" customWidth="1"/>
    <col min="2" max="2" width="13" style="16" customWidth="1"/>
    <col min="3" max="3" width="16.28515625" style="15" customWidth="1"/>
    <col min="4" max="4" width="27.7109375" style="15" customWidth="1"/>
    <col min="5" max="5" width="9.28515625" style="15" customWidth="1"/>
    <col min="6" max="6" width="9.7109375" style="12" customWidth="1"/>
    <col min="7" max="7" width="10.28515625" style="7" customWidth="1"/>
    <col min="8" max="8" width="10.85546875" style="13" customWidth="1"/>
    <col min="9" max="9" width="12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315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314</v>
      </c>
      <c r="C11" s="28" t="s">
        <v>312</v>
      </c>
      <c r="D11" s="28" t="s">
        <v>307</v>
      </c>
      <c r="E11" s="14" t="s">
        <v>6</v>
      </c>
      <c r="F11" s="19">
        <v>100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5" customFormat="1" ht="25.5" customHeight="1" x14ac:dyDescent="0.25">
      <c r="A12" s="8" t="s">
        <v>21</v>
      </c>
      <c r="B12" s="28" t="s">
        <v>313</v>
      </c>
      <c r="C12" s="28" t="s">
        <v>312</v>
      </c>
      <c r="D12" s="28" t="s">
        <v>311</v>
      </c>
      <c r="E12" s="14" t="s">
        <v>6</v>
      </c>
      <c r="F12" s="19">
        <v>75</v>
      </c>
      <c r="G12" s="14"/>
      <c r="H12" s="53"/>
      <c r="I12" s="29"/>
      <c r="J12" s="29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" customFormat="1" ht="25.5" customHeight="1" x14ac:dyDescent="0.25">
      <c r="A13" s="36" t="s">
        <v>13</v>
      </c>
      <c r="B13" s="37"/>
      <c r="C13" s="37"/>
      <c r="D13" s="37"/>
      <c r="E13" s="37"/>
      <c r="F13" s="37"/>
      <c r="G13" s="37"/>
      <c r="H13" s="38"/>
      <c r="I13" s="73"/>
      <c r="J13" s="63"/>
      <c r="K13" s="3"/>
    </row>
    <row r="14" spans="1:40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55"/>
      <c r="J14" s="46"/>
    </row>
    <row r="15" spans="1:40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6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P23" sqref="P23"/>
    </sheetView>
  </sheetViews>
  <sheetFormatPr defaultRowHeight="15" x14ac:dyDescent="0.25"/>
  <cols>
    <col min="1" max="1" width="10" style="10" customWidth="1"/>
    <col min="2" max="2" width="13.85546875" style="16" customWidth="1"/>
    <col min="3" max="3" width="15.5703125" style="15" customWidth="1"/>
    <col min="4" max="4" width="31" style="15" customWidth="1"/>
    <col min="5" max="5" width="9.140625" style="15" customWidth="1"/>
    <col min="6" max="6" width="11.5703125" style="12" customWidth="1"/>
    <col min="7" max="7" width="9.85546875" style="7" customWidth="1"/>
    <col min="8" max="8" width="10.5703125" style="13" customWidth="1"/>
    <col min="9" max="9" width="12.285156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319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90" t="s">
        <v>318</v>
      </c>
      <c r="C11" s="91" t="s">
        <v>317</v>
      </c>
      <c r="D11" s="91" t="s">
        <v>316</v>
      </c>
      <c r="E11" s="14" t="s">
        <v>6</v>
      </c>
      <c r="F11" s="19">
        <v>300</v>
      </c>
      <c r="G11" s="14"/>
      <c r="H11" s="19"/>
      <c r="I11" s="29"/>
      <c r="J11" s="82"/>
      <c r="K11" s="2"/>
    </row>
    <row r="12" spans="1:11" s="1" customFormat="1" ht="25.5" customHeight="1" x14ac:dyDescent="0.25">
      <c r="A12" s="39" t="s">
        <v>13</v>
      </c>
      <c r="B12" s="40"/>
      <c r="C12" s="40"/>
      <c r="D12" s="40"/>
      <c r="E12" s="40"/>
      <c r="F12" s="40"/>
      <c r="G12" s="40"/>
      <c r="H12" s="41"/>
      <c r="I12" s="57"/>
      <c r="J12" s="56"/>
      <c r="K12" s="3"/>
    </row>
    <row r="13" spans="1:11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11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S20" sqref="S20"/>
    </sheetView>
  </sheetViews>
  <sheetFormatPr defaultRowHeight="15" x14ac:dyDescent="0.25"/>
  <cols>
    <col min="1" max="1" width="10.28515625" style="10" customWidth="1"/>
    <col min="2" max="2" width="13.85546875" style="16" customWidth="1"/>
    <col min="3" max="3" width="18.28515625" style="15" customWidth="1"/>
    <col min="4" max="4" width="18.85546875" style="15" customWidth="1"/>
    <col min="5" max="5" width="9.42578125" style="15" customWidth="1"/>
    <col min="6" max="6" width="10.85546875" style="12" customWidth="1"/>
    <col min="7" max="7" width="9.7109375" style="7" customWidth="1"/>
    <col min="8" max="8" width="14.8554687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322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28" t="s">
        <v>321</v>
      </c>
      <c r="C11" s="28" t="s">
        <v>320</v>
      </c>
      <c r="D11" s="28" t="s">
        <v>29</v>
      </c>
      <c r="E11" s="14" t="s">
        <v>6</v>
      </c>
      <c r="F11" s="19">
        <v>84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Q15" sqref="Q15"/>
    </sheetView>
  </sheetViews>
  <sheetFormatPr defaultRowHeight="15" x14ac:dyDescent="0.25"/>
  <cols>
    <col min="1" max="1" width="11" style="10" customWidth="1"/>
    <col min="2" max="2" width="13.85546875" style="16" customWidth="1"/>
    <col min="3" max="3" width="18.85546875" style="15" customWidth="1"/>
    <col min="4" max="4" width="22.140625" style="15" customWidth="1"/>
    <col min="5" max="5" width="9.85546875" style="15" customWidth="1"/>
    <col min="6" max="6" width="11.140625" style="12" customWidth="1"/>
    <col min="7" max="7" width="10.140625" style="7" customWidth="1"/>
    <col min="8" max="8" width="13.85546875" style="13" customWidth="1"/>
    <col min="9" max="9" width="13.5703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325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69" t="s">
        <v>324</v>
      </c>
      <c r="C11" s="69" t="s">
        <v>323</v>
      </c>
      <c r="D11" s="69" t="s">
        <v>22</v>
      </c>
      <c r="E11" s="14" t="s">
        <v>6</v>
      </c>
      <c r="F11" s="19">
        <v>35280</v>
      </c>
      <c r="G11" s="69"/>
      <c r="H11" s="69"/>
      <c r="I11" s="68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52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48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7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R19" sqref="R19"/>
    </sheetView>
  </sheetViews>
  <sheetFormatPr defaultRowHeight="15" x14ac:dyDescent="0.25"/>
  <cols>
    <col min="1" max="1" width="9.42578125" style="10" customWidth="1"/>
    <col min="2" max="2" width="13.42578125" style="16" customWidth="1"/>
    <col min="3" max="3" width="16.42578125" style="15" customWidth="1"/>
    <col min="4" max="4" width="23.28515625" style="15" customWidth="1"/>
    <col min="5" max="5" width="9.7109375" style="15" customWidth="1"/>
    <col min="6" max="6" width="11.28515625" style="12" customWidth="1"/>
    <col min="7" max="7" width="10.28515625" style="7" customWidth="1"/>
    <col min="8" max="8" width="13.28515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329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ht="25.5" customHeight="1" x14ac:dyDescent="0.25">
      <c r="A11" s="8" t="s">
        <v>1</v>
      </c>
      <c r="B11" s="28" t="s">
        <v>328</v>
      </c>
      <c r="C11" s="28" t="s">
        <v>327</v>
      </c>
      <c r="D11" s="28" t="s">
        <v>326</v>
      </c>
      <c r="E11" s="14" t="s">
        <v>6</v>
      </c>
      <c r="F11" s="19">
        <v>5520</v>
      </c>
      <c r="G11" s="14"/>
      <c r="H11" s="71"/>
      <c r="I11" s="29"/>
      <c r="J11" s="82"/>
      <c r="K11" s="2"/>
    </row>
    <row r="12" spans="1:11" s="1" customFormat="1" ht="25.5" customHeight="1" x14ac:dyDescent="0.25">
      <c r="A12" s="39" t="s">
        <v>13</v>
      </c>
      <c r="B12" s="40"/>
      <c r="C12" s="40"/>
      <c r="D12" s="40"/>
      <c r="E12" s="40"/>
      <c r="F12" s="40"/>
      <c r="G12" s="40"/>
      <c r="H12" s="41"/>
      <c r="I12" s="57"/>
      <c r="J12" s="56"/>
      <c r="K12" s="3"/>
    </row>
    <row r="13" spans="1:11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11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Q21" sqref="Q21"/>
    </sheetView>
  </sheetViews>
  <sheetFormatPr defaultRowHeight="15" x14ac:dyDescent="0.25"/>
  <cols>
    <col min="1" max="1" width="9.7109375" style="10" customWidth="1"/>
    <col min="2" max="2" width="13" style="16" customWidth="1"/>
    <col min="3" max="3" width="14.7109375" style="15" customWidth="1"/>
    <col min="4" max="4" width="34.7109375" style="15" customWidth="1"/>
    <col min="5" max="5" width="8.85546875" style="15" customWidth="1"/>
    <col min="6" max="6" width="9.7109375" style="12" customWidth="1"/>
    <col min="7" max="7" width="10.140625" style="7" customWidth="1"/>
    <col min="8" max="8" width="10.7109375" style="13" customWidth="1"/>
    <col min="9" max="9" width="12.28515625" style="7" customWidth="1"/>
    <col min="10" max="10" width="13.71093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333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s="71" customFormat="1" ht="25.5" customHeight="1" x14ac:dyDescent="0.25">
      <c r="A11" s="8" t="s">
        <v>1</v>
      </c>
      <c r="B11" s="69" t="s">
        <v>332</v>
      </c>
      <c r="C11" s="69" t="s">
        <v>331</v>
      </c>
      <c r="D11" s="69" t="s">
        <v>330</v>
      </c>
      <c r="E11" s="14" t="s">
        <v>6</v>
      </c>
      <c r="F11" s="19">
        <v>40</v>
      </c>
      <c r="G11" s="69"/>
      <c r="H11" s="69"/>
      <c r="I11" s="72"/>
      <c r="J11" s="29"/>
    </row>
    <row r="12" spans="1:11" s="1" customFormat="1" ht="25.5" customHeight="1" x14ac:dyDescent="0.25">
      <c r="A12" s="39" t="s">
        <v>13</v>
      </c>
      <c r="B12" s="40"/>
      <c r="C12" s="40"/>
      <c r="D12" s="40"/>
      <c r="E12" s="40"/>
      <c r="F12" s="40"/>
      <c r="G12" s="40"/>
      <c r="H12" s="41"/>
      <c r="I12" s="70"/>
      <c r="J12" s="56"/>
      <c r="K12" s="3"/>
    </row>
    <row r="13" spans="1:11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48"/>
      <c r="J13" s="46"/>
    </row>
    <row r="14" spans="1:11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7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K24" sqref="K24"/>
    </sheetView>
  </sheetViews>
  <sheetFormatPr defaultRowHeight="15" x14ac:dyDescent="0.25"/>
  <cols>
    <col min="1" max="1" width="10.5703125" style="10" customWidth="1"/>
    <col min="2" max="2" width="13.85546875" style="16" customWidth="1"/>
    <col min="3" max="3" width="13.7109375" style="15" customWidth="1"/>
    <col min="4" max="4" width="28.140625" style="15" customWidth="1"/>
    <col min="5" max="5" width="11.7109375" style="15" customWidth="1"/>
    <col min="6" max="6" width="11.28515625" style="12" customWidth="1"/>
    <col min="7" max="7" width="10.7109375" style="7" customWidth="1"/>
    <col min="8" max="8" width="11" style="13" customWidth="1"/>
    <col min="9" max="9" width="11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52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25.5" customHeight="1" x14ac:dyDescent="0.25">
      <c r="A11" s="8" t="s">
        <v>1</v>
      </c>
      <c r="B11" s="69" t="s">
        <v>51</v>
      </c>
      <c r="C11" s="69" t="s">
        <v>50</v>
      </c>
      <c r="D11" s="69" t="s">
        <v>49</v>
      </c>
      <c r="E11" s="14" t="s">
        <v>6</v>
      </c>
      <c r="F11" s="19">
        <v>70</v>
      </c>
      <c r="G11" s="69"/>
      <c r="H11" s="69"/>
      <c r="I11" s="68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52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48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7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tabSelected="1" workbookViewId="0">
      <selection activeCell="T21" sqref="T21"/>
    </sheetView>
  </sheetViews>
  <sheetFormatPr defaultRowHeight="15" x14ac:dyDescent="0.25"/>
  <cols>
    <col min="1" max="1" width="10" style="10" customWidth="1"/>
    <col min="2" max="2" width="12.85546875" style="16" customWidth="1"/>
    <col min="3" max="3" width="15.5703125" style="15" customWidth="1"/>
    <col min="4" max="4" width="20" style="15" customWidth="1"/>
    <col min="5" max="5" width="9.42578125" style="15" customWidth="1"/>
    <col min="6" max="6" width="10.7109375" style="12" customWidth="1"/>
    <col min="7" max="7" width="11.140625" style="7" customWidth="1"/>
    <col min="8" max="8" width="19" style="13" customWidth="1"/>
    <col min="9" max="9" width="15.140625" style="7" customWidth="1"/>
    <col min="10" max="10" width="1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ht="15" customHeight="1" x14ac:dyDescent="0.25">
      <c r="A7" s="45" t="s">
        <v>337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49.5" customHeight="1" x14ac:dyDescent="0.25">
      <c r="A11" s="8" t="s">
        <v>1</v>
      </c>
      <c r="B11" s="28" t="s">
        <v>336</v>
      </c>
      <c r="C11" s="28" t="s">
        <v>335</v>
      </c>
      <c r="D11" s="28" t="s">
        <v>334</v>
      </c>
      <c r="E11" s="14" t="s">
        <v>6</v>
      </c>
      <c r="F11" s="19">
        <v>357</v>
      </c>
      <c r="G11" s="14"/>
      <c r="H11" s="19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30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31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32"/>
      <c r="J14" s="46"/>
    </row>
    <row r="15" spans="1:40" x14ac:dyDescent="0.25">
      <c r="J15" s="10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activeCell="N19" sqref="N19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3" style="15" customWidth="1"/>
    <col min="4" max="4" width="46.5703125" style="15" customWidth="1"/>
    <col min="5" max="5" width="11.7109375" style="15" customWidth="1"/>
    <col min="6" max="6" width="13.7109375" style="12" customWidth="1"/>
    <col min="7" max="7" width="12.5703125" style="7" customWidth="1"/>
    <col min="8" max="8" width="38.140625" style="13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2" t="s">
        <v>15</v>
      </c>
      <c r="B1" s="42"/>
      <c r="C1" s="42"/>
    </row>
    <row r="2" spans="1:11" ht="24" customHeight="1" x14ac:dyDescent="0.25">
      <c r="A2" s="42" t="s">
        <v>16</v>
      </c>
      <c r="B2" s="42"/>
      <c r="C2" s="42"/>
    </row>
    <row r="3" spans="1:11" ht="24" customHeight="1" x14ac:dyDescent="0.25">
      <c r="A3" s="43" t="s">
        <v>17</v>
      </c>
      <c r="B3" s="43"/>
      <c r="C3" s="43"/>
    </row>
    <row r="4" spans="1:11" x14ac:dyDescent="0.25">
      <c r="H4" s="44" t="s">
        <v>19</v>
      </c>
      <c r="I4" s="44"/>
      <c r="J4" s="44"/>
    </row>
    <row r="5" spans="1:11" x14ac:dyDescent="0.25">
      <c r="H5" s="44" t="s">
        <v>18</v>
      </c>
      <c r="I5" s="44"/>
      <c r="J5" s="44"/>
    </row>
    <row r="6" spans="1:11" x14ac:dyDescent="0.25">
      <c r="H6" s="33"/>
      <c r="I6" s="33"/>
      <c r="J6" s="33"/>
    </row>
    <row r="7" spans="1:11" x14ac:dyDescent="0.25">
      <c r="A7" s="45" t="s">
        <v>58</v>
      </c>
      <c r="B7" s="45"/>
      <c r="C7" s="45"/>
      <c r="D7" s="45"/>
      <c r="E7" s="45"/>
      <c r="F7" s="45"/>
      <c r="G7" s="45"/>
      <c r="H7" s="45"/>
      <c r="I7" s="45"/>
      <c r="J7" s="45"/>
    </row>
    <row r="9" spans="1:11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62">
        <v>1</v>
      </c>
      <c r="B10" s="61">
        <v>2</v>
      </c>
      <c r="C10" s="58">
        <v>3</v>
      </c>
      <c r="D10" s="58">
        <v>4</v>
      </c>
      <c r="E10" s="59">
        <v>5</v>
      </c>
      <c r="F10" s="60">
        <v>6</v>
      </c>
      <c r="G10" s="59">
        <v>7</v>
      </c>
      <c r="H10" s="60">
        <v>8</v>
      </c>
      <c r="I10" s="59">
        <v>9</v>
      </c>
      <c r="J10" s="58" t="s">
        <v>12</v>
      </c>
      <c r="K10" s="2"/>
    </row>
    <row r="11" spans="1:11" s="71" customFormat="1" ht="25.5" customHeight="1" x14ac:dyDescent="0.25">
      <c r="A11" s="8" t="s">
        <v>1</v>
      </c>
      <c r="B11" s="69" t="s">
        <v>57</v>
      </c>
      <c r="C11" s="69" t="s">
        <v>54</v>
      </c>
      <c r="D11" s="69" t="s">
        <v>56</v>
      </c>
      <c r="E11" s="14" t="s">
        <v>6</v>
      </c>
      <c r="F11" s="19">
        <v>4480</v>
      </c>
      <c r="G11" s="69"/>
      <c r="H11" s="69"/>
      <c r="I11" s="72"/>
      <c r="J11" s="29"/>
    </row>
    <row r="12" spans="1:11" s="71" customFormat="1" ht="25.5" customHeight="1" x14ac:dyDescent="0.25">
      <c r="A12" s="8" t="s">
        <v>21</v>
      </c>
      <c r="B12" s="69" t="s">
        <v>55</v>
      </c>
      <c r="C12" s="69" t="s">
        <v>54</v>
      </c>
      <c r="D12" s="69" t="s">
        <v>53</v>
      </c>
      <c r="E12" s="14" t="s">
        <v>6</v>
      </c>
      <c r="F12" s="19">
        <v>6160</v>
      </c>
      <c r="G12" s="69"/>
      <c r="H12" s="69"/>
      <c r="I12" s="72"/>
      <c r="J12" s="29"/>
    </row>
    <row r="13" spans="1:11" s="1" customFormat="1" ht="25.5" customHeight="1" x14ac:dyDescent="0.25">
      <c r="A13" s="39" t="s">
        <v>13</v>
      </c>
      <c r="B13" s="40"/>
      <c r="C13" s="40"/>
      <c r="D13" s="40"/>
      <c r="E13" s="40"/>
      <c r="F13" s="40"/>
      <c r="G13" s="40"/>
      <c r="H13" s="41"/>
      <c r="I13" s="70"/>
      <c r="J13" s="56"/>
      <c r="K13" s="3"/>
    </row>
    <row r="14" spans="1:11" x14ac:dyDescent="0.25">
      <c r="A14" s="39" t="s">
        <v>14</v>
      </c>
      <c r="B14" s="40"/>
      <c r="C14" s="40"/>
      <c r="D14" s="40"/>
      <c r="E14" s="40"/>
      <c r="F14" s="40"/>
      <c r="G14" s="40"/>
      <c r="H14" s="41"/>
      <c r="I14" s="48"/>
      <c r="J14" s="46"/>
    </row>
    <row r="15" spans="1:11" x14ac:dyDescent="0.25">
      <c r="A15" s="39" t="s">
        <v>20</v>
      </c>
      <c r="B15" s="40"/>
      <c r="C15" s="40"/>
      <c r="D15" s="40"/>
      <c r="E15" s="40"/>
      <c r="F15" s="40"/>
      <c r="G15" s="40"/>
      <c r="H15" s="41"/>
      <c r="I15" s="47"/>
      <c r="J15" s="46"/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workbookViewId="0">
      <selection activeCell="K26" sqref="K26"/>
    </sheetView>
  </sheetViews>
  <sheetFormatPr defaultRowHeight="15" x14ac:dyDescent="0.25"/>
  <cols>
    <col min="1" max="1" width="11.42578125" style="10" customWidth="1"/>
    <col min="2" max="2" width="13.85546875" style="16" customWidth="1"/>
    <col min="3" max="3" width="22" style="15" customWidth="1"/>
    <col min="4" max="4" width="17.7109375" style="15" customWidth="1"/>
    <col min="5" max="5" width="10" style="15" customWidth="1"/>
    <col min="6" max="6" width="10.5703125" style="12" customWidth="1"/>
    <col min="7" max="7" width="10" style="7" customWidth="1"/>
    <col min="8" max="8" width="12.5703125" style="13" customWidth="1"/>
    <col min="9" max="9" width="15.8554687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66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ht="25.5" customHeight="1" x14ac:dyDescent="0.25">
      <c r="A11" s="8" t="s">
        <v>1</v>
      </c>
      <c r="B11" s="28" t="s">
        <v>65</v>
      </c>
      <c r="C11" s="28" t="s">
        <v>60</v>
      </c>
      <c r="D11" s="28" t="s">
        <v>64</v>
      </c>
      <c r="E11" s="14" t="s">
        <v>6</v>
      </c>
      <c r="F11" s="19">
        <v>2</v>
      </c>
      <c r="G11" s="14"/>
      <c r="H11" s="53"/>
      <c r="I11" s="29">
        <v>3339.16</v>
      </c>
      <c r="J11" s="29">
        <f>F11*I11</f>
        <v>6678.32</v>
      </c>
      <c r="K11" s="2"/>
    </row>
    <row r="12" spans="1:40" s="25" customFormat="1" ht="25.5" customHeight="1" x14ac:dyDescent="0.25">
      <c r="A12" s="8" t="s">
        <v>21</v>
      </c>
      <c r="B12" s="28" t="s">
        <v>63</v>
      </c>
      <c r="C12" s="28" t="s">
        <v>60</v>
      </c>
      <c r="D12" s="28" t="s">
        <v>62</v>
      </c>
      <c r="E12" s="14" t="s">
        <v>6</v>
      </c>
      <c r="F12" s="19">
        <v>25</v>
      </c>
      <c r="G12" s="14"/>
      <c r="H12" s="53"/>
      <c r="I12" s="29">
        <v>2225.6799999999998</v>
      </c>
      <c r="J12" s="29">
        <f>F12*I12</f>
        <v>55641.999999999993</v>
      </c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7" customFormat="1" ht="25.5" customHeight="1" x14ac:dyDescent="0.25">
      <c r="A13" s="8" t="s">
        <v>23</v>
      </c>
      <c r="B13" s="28" t="s">
        <v>61</v>
      </c>
      <c r="C13" s="28" t="s">
        <v>60</v>
      </c>
      <c r="D13" s="28" t="s">
        <v>59</v>
      </c>
      <c r="E13" s="14" t="s">
        <v>6</v>
      </c>
      <c r="F13" s="19">
        <v>275</v>
      </c>
      <c r="G13" s="14"/>
      <c r="H13" s="53"/>
      <c r="I13" s="29">
        <v>3339.16</v>
      </c>
      <c r="J13" s="29">
        <f>F13*I13</f>
        <v>918269</v>
      </c>
      <c r="K13" s="26"/>
    </row>
    <row r="14" spans="1:40" s="1" customFormat="1" ht="25.5" customHeight="1" x14ac:dyDescent="0.25">
      <c r="A14" s="36" t="s">
        <v>13</v>
      </c>
      <c r="B14" s="37"/>
      <c r="C14" s="37"/>
      <c r="D14" s="37"/>
      <c r="E14" s="37"/>
      <c r="F14" s="37"/>
      <c r="G14" s="37"/>
      <c r="H14" s="38"/>
      <c r="I14" s="30"/>
      <c r="J14" s="63">
        <f>J12+J13+J11</f>
        <v>980589.32</v>
      </c>
      <c r="K14" s="3"/>
    </row>
    <row r="15" spans="1:40" x14ac:dyDescent="0.25">
      <c r="A15" s="39" t="s">
        <v>14</v>
      </c>
      <c r="B15" s="40"/>
      <c r="C15" s="40"/>
      <c r="D15" s="40"/>
      <c r="E15" s="40"/>
      <c r="F15" s="40"/>
      <c r="G15" s="40"/>
      <c r="H15" s="41"/>
      <c r="I15" s="31"/>
      <c r="J15" s="46">
        <f>J14*0.05</f>
        <v>49029.466</v>
      </c>
    </row>
    <row r="16" spans="1:40" x14ac:dyDescent="0.25">
      <c r="A16" s="39" t="s">
        <v>20</v>
      </c>
      <c r="B16" s="40"/>
      <c r="C16" s="40"/>
      <c r="D16" s="40"/>
      <c r="E16" s="40"/>
      <c r="F16" s="40"/>
      <c r="G16" s="40"/>
      <c r="H16" s="41"/>
      <c r="I16" s="32"/>
      <c r="J16" s="46">
        <f>J14+J15</f>
        <v>1029618.786</v>
      </c>
    </row>
  </sheetData>
  <mergeCells count="9">
    <mergeCell ref="A14:H14"/>
    <mergeCell ref="A15:H15"/>
    <mergeCell ref="A16:H16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O17" sqref="O17"/>
    </sheetView>
  </sheetViews>
  <sheetFormatPr defaultRowHeight="15" x14ac:dyDescent="0.25"/>
  <cols>
    <col min="1" max="1" width="10.7109375" style="10" customWidth="1"/>
    <col min="2" max="2" width="12.42578125" style="16" customWidth="1"/>
    <col min="3" max="3" width="13.140625" style="15" customWidth="1"/>
    <col min="4" max="4" width="25.85546875" style="15" customWidth="1"/>
    <col min="5" max="5" width="10.28515625" style="15" customWidth="1"/>
    <col min="6" max="6" width="11.7109375" style="12" customWidth="1"/>
    <col min="7" max="7" width="10.42578125" style="7" customWidth="1"/>
    <col min="8" max="8" width="12.140625" style="13" customWidth="1"/>
    <col min="9" max="9" width="16.42578125" style="7" customWidth="1"/>
    <col min="10" max="10" width="17.85546875" style="7" customWidth="1"/>
  </cols>
  <sheetData>
    <row r="1" spans="1:40" ht="24" customHeight="1" x14ac:dyDescent="0.25">
      <c r="A1" s="42" t="s">
        <v>15</v>
      </c>
      <c r="B1" s="42"/>
      <c r="C1" s="42"/>
    </row>
    <row r="2" spans="1:40" ht="24" customHeight="1" x14ac:dyDescent="0.25">
      <c r="A2" s="42" t="s">
        <v>16</v>
      </c>
      <c r="B2" s="42"/>
      <c r="C2" s="42"/>
    </row>
    <row r="3" spans="1:40" ht="24" customHeight="1" x14ac:dyDescent="0.25">
      <c r="A3" s="43" t="s">
        <v>17</v>
      </c>
      <c r="B3" s="43"/>
      <c r="C3" s="43"/>
    </row>
    <row r="4" spans="1:40" x14ac:dyDescent="0.25">
      <c r="H4" s="44" t="s">
        <v>19</v>
      </c>
      <c r="I4" s="44"/>
      <c r="J4" s="44"/>
    </row>
    <row r="5" spans="1:40" x14ac:dyDescent="0.25">
      <c r="H5" s="44" t="s">
        <v>18</v>
      </c>
      <c r="I5" s="44"/>
      <c r="J5" s="44"/>
    </row>
    <row r="6" spans="1:40" x14ac:dyDescent="0.25">
      <c r="H6" s="33"/>
      <c r="I6" s="33"/>
      <c r="J6" s="33"/>
    </row>
    <row r="7" spans="1:40" x14ac:dyDescent="0.25">
      <c r="A7" s="45" t="s">
        <v>70</v>
      </c>
      <c r="B7" s="45"/>
      <c r="C7" s="45"/>
      <c r="D7" s="45"/>
      <c r="E7" s="45"/>
      <c r="F7" s="45"/>
      <c r="G7" s="45"/>
      <c r="H7" s="45"/>
      <c r="I7" s="45"/>
      <c r="J7" s="45"/>
    </row>
    <row r="9" spans="1:40" ht="42" customHeight="1" x14ac:dyDescent="0.25">
      <c r="A9" s="9" t="s">
        <v>2</v>
      </c>
      <c r="B9" s="1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40" ht="25.5" customHeight="1" x14ac:dyDescent="0.25">
      <c r="A10" s="20">
        <v>1</v>
      </c>
      <c r="B10" s="21">
        <v>2</v>
      </c>
      <c r="C10" s="22">
        <v>3</v>
      </c>
      <c r="D10" s="22">
        <v>4</v>
      </c>
      <c r="E10" s="23">
        <v>5</v>
      </c>
      <c r="F10" s="24">
        <v>6</v>
      </c>
      <c r="G10" s="23">
        <v>7</v>
      </c>
      <c r="H10" s="24">
        <v>8</v>
      </c>
      <c r="I10" s="23">
        <v>9</v>
      </c>
      <c r="J10" s="22" t="s">
        <v>12</v>
      </c>
      <c r="K10" s="2"/>
    </row>
    <row r="11" spans="1:40" s="25" customFormat="1" ht="30" customHeight="1" x14ac:dyDescent="0.25">
      <c r="A11" s="8" t="s">
        <v>1</v>
      </c>
      <c r="B11" s="28" t="s">
        <v>69</v>
      </c>
      <c r="C11" s="28" t="s">
        <v>68</v>
      </c>
      <c r="D11" s="28" t="s">
        <v>67</v>
      </c>
      <c r="E11" s="14" t="s">
        <v>6</v>
      </c>
      <c r="F11" s="19">
        <v>100</v>
      </c>
      <c r="G11" s="14"/>
      <c r="H11" s="53"/>
      <c r="I11" s="29"/>
      <c r="J11" s="29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1" customFormat="1" ht="25.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73"/>
      <c r="J12" s="63"/>
      <c r="K12" s="3"/>
    </row>
    <row r="13" spans="1:40" x14ac:dyDescent="0.25">
      <c r="A13" s="39" t="s">
        <v>14</v>
      </c>
      <c r="B13" s="40"/>
      <c r="C13" s="40"/>
      <c r="D13" s="40"/>
      <c r="E13" s="40"/>
      <c r="F13" s="40"/>
      <c r="G13" s="40"/>
      <c r="H13" s="41"/>
      <c r="I13" s="55"/>
      <c r="J13" s="46"/>
    </row>
    <row r="14" spans="1:40" x14ac:dyDescent="0.25">
      <c r="A14" s="39" t="s">
        <v>20</v>
      </c>
      <c r="B14" s="40"/>
      <c r="C14" s="40"/>
      <c r="D14" s="40"/>
      <c r="E14" s="40"/>
      <c r="F14" s="40"/>
      <c r="G14" s="40"/>
      <c r="H14" s="41"/>
      <c r="I14" s="46"/>
      <c r="J14" s="46"/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60</vt:i4>
      </vt:variant>
    </vt:vector>
  </HeadingPairs>
  <TitlesOfParts>
    <vt:vector size="60" baseType="lpstr">
      <vt:lpstr>GRUPA 1</vt:lpstr>
      <vt:lpstr>GRUPA 2</vt:lpstr>
      <vt:lpstr>GRUPA 3</vt:lpstr>
      <vt:lpstr>GRUPA 4</vt:lpstr>
      <vt:lpstr>GRUPA 5</vt:lpstr>
      <vt:lpstr>GRUPA 6</vt:lpstr>
      <vt:lpstr>GRUPA 7</vt:lpstr>
      <vt:lpstr>GRUPA 8</vt:lpstr>
      <vt:lpstr>GRUPA 9</vt:lpstr>
      <vt:lpstr>GRUPA 10</vt:lpstr>
      <vt:lpstr>GRUPA 11</vt:lpstr>
      <vt:lpstr>GRUPA 12</vt:lpstr>
      <vt:lpstr>GRUPA 13</vt:lpstr>
      <vt:lpstr>GRUPA 14</vt:lpstr>
      <vt:lpstr>GRUPA 15</vt:lpstr>
      <vt:lpstr>GRUPA 16</vt:lpstr>
      <vt:lpstr>GRUPA 17</vt:lpstr>
      <vt:lpstr>GRUPA 18</vt:lpstr>
      <vt:lpstr>GRUPA 19</vt:lpstr>
      <vt:lpstr>GRUPA 20</vt:lpstr>
      <vt:lpstr>GRUPA 21</vt:lpstr>
      <vt:lpstr>GRUPA 22</vt:lpstr>
      <vt:lpstr>GRUPA 23</vt:lpstr>
      <vt:lpstr>GRUPA 24</vt:lpstr>
      <vt:lpstr>GRUPA 25</vt:lpstr>
      <vt:lpstr>GRUPA 26</vt:lpstr>
      <vt:lpstr>GRUPA 27</vt:lpstr>
      <vt:lpstr>GRUPA 28</vt:lpstr>
      <vt:lpstr>GRUPA 29</vt:lpstr>
      <vt:lpstr>GRUPA 30</vt:lpstr>
      <vt:lpstr>GRUPA 31</vt:lpstr>
      <vt:lpstr>GRUPA 32</vt:lpstr>
      <vt:lpstr>GRUPA 33</vt:lpstr>
      <vt:lpstr>GRUPA 34</vt:lpstr>
      <vt:lpstr>GRUPA 35</vt:lpstr>
      <vt:lpstr>GRUPA 36</vt:lpstr>
      <vt:lpstr>GRUPA 37</vt:lpstr>
      <vt:lpstr>GRUPA 38</vt:lpstr>
      <vt:lpstr>GRUPA 39</vt:lpstr>
      <vt:lpstr>GRUPA 40</vt:lpstr>
      <vt:lpstr>GRUPA 41</vt:lpstr>
      <vt:lpstr>GRUPA 42</vt:lpstr>
      <vt:lpstr>GRUPA 43</vt:lpstr>
      <vt:lpstr>GRUPA 44</vt:lpstr>
      <vt:lpstr>GRUPA 45</vt:lpstr>
      <vt:lpstr>GRUPA 46</vt:lpstr>
      <vt:lpstr>GRUPA 47</vt:lpstr>
      <vt:lpstr>GRUPA 48</vt:lpstr>
      <vt:lpstr>GRUPA 49</vt:lpstr>
      <vt:lpstr>GRUPA 50</vt:lpstr>
      <vt:lpstr>GRUPA 51</vt:lpstr>
      <vt:lpstr>GRUPA 52</vt:lpstr>
      <vt:lpstr>GRUPA 53</vt:lpstr>
      <vt:lpstr>GRUPA 54</vt:lpstr>
      <vt:lpstr>GRUPA 55</vt:lpstr>
      <vt:lpstr>GRUPA 56</vt:lpstr>
      <vt:lpstr>GRUPA 57</vt:lpstr>
      <vt:lpstr>GRUPA 58</vt:lpstr>
      <vt:lpstr>GRUPA 59</vt:lpstr>
      <vt:lpstr>GRUPA 60</vt:lpstr>
    </vt:vector>
  </TitlesOfParts>
  <Company>Dubrava University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Marinovic</dc:creator>
  <cp:lastModifiedBy>Mario Srajbek</cp:lastModifiedBy>
  <cp:lastPrinted>2026-07-30T08:33:38Z</cp:lastPrinted>
  <dcterms:created xsi:type="dcterms:W3CDTF">2024-12-19T12:21:13Z</dcterms:created>
  <dcterms:modified xsi:type="dcterms:W3CDTF">2026-08-03T12:58:12Z</dcterms:modified>
</cp:coreProperties>
</file>